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6\"/>
    </mc:Choice>
  </mc:AlternateContent>
  <xr:revisionPtr revIDLastSave="0" documentId="8_{08CCEE1A-62D5-4FCB-A3D6-233CBB73BCFD}" xr6:coauthVersionLast="47" xr6:coauthVersionMax="47" xr10:uidLastSave="{00000000-0000-0000-0000-000000000000}"/>
  <bookViews>
    <workbookView xWindow="-110" yWindow="-110" windowWidth="19420" windowHeight="11020" xr2:uid="{D40B9725-00D3-8C4E-A202-7832A4E378DD}"/>
  </bookViews>
  <sheets>
    <sheet name="ม.4-1" sheetId="2" r:id="rId1"/>
    <sheet name="ม.4-2" sheetId="3" r:id="rId2"/>
    <sheet name="ม.4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3" i="4" l="1"/>
  <c r="L33" i="4"/>
  <c r="AG46" i="3"/>
  <c r="L46" i="3"/>
  <c r="AG41" i="3"/>
  <c r="AG42" i="3"/>
  <c r="AG43" i="3"/>
  <c r="AG44" i="3"/>
  <c r="AG45" i="3"/>
  <c r="AB41" i="3"/>
  <c r="AB42" i="3"/>
  <c r="AB43" i="3"/>
  <c r="AB44" i="3"/>
  <c r="AB45" i="3"/>
  <c r="V41" i="3"/>
  <c r="V42" i="3"/>
  <c r="V43" i="3"/>
  <c r="V44" i="3"/>
  <c r="V45" i="3"/>
  <c r="L41" i="3"/>
  <c r="L42" i="3"/>
  <c r="L43" i="3"/>
  <c r="L44" i="3"/>
  <c r="L45" i="3"/>
  <c r="K41" i="3"/>
  <c r="K42" i="3"/>
  <c r="K43" i="3"/>
  <c r="K44" i="3"/>
  <c r="K45" i="3"/>
  <c r="AG42" i="2"/>
  <c r="AG43" i="2"/>
  <c r="AG44" i="2"/>
  <c r="AG45" i="2"/>
  <c r="AG46" i="2"/>
  <c r="AG47" i="2" s="1"/>
  <c r="AB42" i="2"/>
  <c r="AB43" i="2"/>
  <c r="AB44" i="2"/>
  <c r="AB45" i="2"/>
  <c r="AB46" i="2"/>
  <c r="V42" i="2"/>
  <c r="V43" i="2"/>
  <c r="V44" i="2"/>
  <c r="V45" i="2"/>
  <c r="V46" i="2"/>
  <c r="L42" i="2"/>
  <c r="L43" i="2"/>
  <c r="L44" i="2"/>
  <c r="L45" i="2"/>
  <c r="L46" i="2"/>
  <c r="K42" i="2"/>
  <c r="K43" i="2"/>
  <c r="K44" i="2"/>
  <c r="K45" i="2"/>
  <c r="K46" i="2"/>
  <c r="L47" i="2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7" i="2"/>
  <c r="K8" i="2"/>
  <c r="L8" i="2" s="1"/>
  <c r="K9" i="2"/>
  <c r="K10" i="2"/>
  <c r="L10" i="2" s="1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L9" i="2"/>
  <c r="L11" i="2"/>
  <c r="L19" i="2"/>
  <c r="K7" i="2"/>
  <c r="L7" i="2" s="1"/>
</calcChain>
</file>

<file path=xl/sharedStrings.xml><?xml version="1.0" encoding="utf-8"?>
<sst xmlns="http://schemas.openxmlformats.org/spreadsheetml/2006/main" count="516" uniqueCount="330">
  <si>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</si>
  <si>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</si>
  <si>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</si>
  <si>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</si>
  <si>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</si>
  <si>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</si>
  <si>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</si>
  <si>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</si>
  <si>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</si>
  <si>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</si>
  <si>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</si>
  <si>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</si>
  <si>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</si>
  <si>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</si>
  <si>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</si>
  <si>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</si>
  <si>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</si>
  <si>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</si>
  <si>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</si>
  <si>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</si>
  <si>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</si>
  <si>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</si>
  <si>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</si>
  <si>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</si>
  <si>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</si>
  <si>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</si>
  <si>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</si>
  <si>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</si>
  <si>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เกศมณี</t>
  </si>
  <si>
    <t>ปรางศร</t>
  </si>
  <si>
    <t>คำหอมรื่น</t>
  </si>
  <si>
    <t>วริศรา</t>
  </si>
  <si>
    <t>อนุชิต</t>
  </si>
  <si>
    <t>ณัฐวุฒิ</t>
  </si>
  <si>
    <t>สุขเกษม</t>
  </si>
  <si>
    <t>พูลสุวรรณ</t>
  </si>
  <si>
    <t>กนกพร</t>
  </si>
  <si>
    <t>พรมมา</t>
  </si>
  <si>
    <t>บุญครอง</t>
  </si>
  <si>
    <t>รูปขำดี</t>
  </si>
  <si>
    <t>ชนาภา</t>
  </si>
  <si>
    <t>กลั่นเจริญ</t>
  </si>
  <si>
    <t>ลึกล้ำ</t>
  </si>
  <si>
    <t>จิรวงศ์รุ่งเรือง</t>
  </si>
  <si>
    <t>สังข์เงิน</t>
  </si>
  <si>
    <t>10522</t>
  </si>
  <si>
    <t>นาย</t>
  </si>
  <si>
    <t>เจษฎาภรณ์</t>
  </si>
  <si>
    <t>ทองมา</t>
  </si>
  <si>
    <t>10479</t>
  </si>
  <si>
    <t>ณัฐชนน</t>
  </si>
  <si>
    <t>10523</t>
  </si>
  <si>
    <t>ณัฐทนันต์</t>
  </si>
  <si>
    <t>หมื่นราช</t>
  </si>
  <si>
    <t>10481</t>
  </si>
  <si>
    <t>ณัฐพล</t>
  </si>
  <si>
    <t>คงคาหลวง</t>
  </si>
  <si>
    <t>10524</t>
  </si>
  <si>
    <t>ดนุพัฒน์</t>
  </si>
  <si>
    <t>10482</t>
  </si>
  <si>
    <t>ธนพนธ์</t>
  </si>
  <si>
    <t>ธนสาร</t>
  </si>
  <si>
    <t>10483</t>
  </si>
  <si>
    <t>ธนวัฒน์</t>
  </si>
  <si>
    <t>สงวนศักดิ์ศรี</t>
  </si>
  <si>
    <t>10441</t>
  </si>
  <si>
    <t>ธีรภัทร์</t>
  </si>
  <si>
    <t>อินบำรุง</t>
  </si>
  <si>
    <t>10484</t>
  </si>
  <si>
    <t>ธีรเมธ</t>
  </si>
  <si>
    <t>ศรีสิงห์</t>
  </si>
  <si>
    <t>10532</t>
  </si>
  <si>
    <t>ปภังกร</t>
  </si>
  <si>
    <t>บุญชอบ</t>
  </si>
  <si>
    <t>10445</t>
  </si>
  <si>
    <t>พรวิวัฒน์</t>
  </si>
  <si>
    <t>กาลสมทบ</t>
  </si>
  <si>
    <t>10446</t>
  </si>
  <si>
    <t>พีรพัฒน์</t>
  </si>
  <si>
    <t>10536</t>
  </si>
  <si>
    <t>ศิรา</t>
  </si>
  <si>
    <t>เสาวงจันทร์</t>
  </si>
  <si>
    <t>10487</t>
  </si>
  <si>
    <t>ศุภกิตติ์</t>
  </si>
  <si>
    <t>สุภทัต</t>
  </si>
  <si>
    <t>10488</t>
  </si>
  <si>
    <t>สุรัตน์</t>
  </si>
  <si>
    <t>วงษ์ขวัญเมือง</t>
  </si>
  <si>
    <t>10490</t>
  </si>
  <si>
    <t>อนุรักษ์</t>
  </si>
  <si>
    <t>10449</t>
  </si>
  <si>
    <t>อภิรักษ์</t>
  </si>
  <si>
    <t>ทินสมุทร</t>
  </si>
  <si>
    <t>10492</t>
  </si>
  <si>
    <t>เอกภพ</t>
  </si>
  <si>
    <t>แช่มช้อย</t>
  </si>
  <si>
    <t>10495</t>
  </si>
  <si>
    <t>นางสาว</t>
  </si>
  <si>
    <t>กวิสรา</t>
  </si>
  <si>
    <t>กลัดอยู่</t>
  </si>
  <si>
    <t>10452</t>
  </si>
  <si>
    <t>กานต์มณี</t>
  </si>
  <si>
    <t>นุชบูลย์</t>
  </si>
  <si>
    <t>10497</t>
  </si>
  <si>
    <t>กุลดา</t>
  </si>
  <si>
    <t>ปานอำพันธ์</t>
  </si>
  <si>
    <t>10454</t>
  </si>
  <si>
    <t>จิราภรณ์</t>
  </si>
  <si>
    <t>10498</t>
  </si>
  <si>
    <t>จุฑามาศ</t>
  </si>
  <si>
    <t>สวัสดิ์ผลจำรูญ</t>
  </si>
  <si>
    <t>10499</t>
  </si>
  <si>
    <t>ชญานันท์</t>
  </si>
  <si>
    <t>ขุนสะอาดศรี</t>
  </si>
  <si>
    <t>10458</t>
  </si>
  <si>
    <t>โชติรส</t>
  </si>
  <si>
    <t>ชาวโพธิ์สระ</t>
  </si>
  <si>
    <t>10500</t>
  </si>
  <si>
    <t>ฐิตารีย์</t>
  </si>
  <si>
    <t>ธนโชติปารัชสิริ</t>
  </si>
  <si>
    <t>10460</t>
  </si>
  <si>
    <t>ทิพย์วิภา</t>
  </si>
  <si>
    <t>หงษ์ทองดี</t>
  </si>
  <si>
    <t>10919</t>
  </si>
  <si>
    <t>เบ็ญญาภา</t>
  </si>
  <si>
    <t>ทับทิมดี</t>
  </si>
  <si>
    <t>10503</t>
  </si>
  <si>
    <t>ปณิดา</t>
  </si>
  <si>
    <t>ทรัพย์แสน</t>
  </si>
  <si>
    <t>10464</t>
  </si>
  <si>
    <t>ปทุมรัตน์</t>
  </si>
  <si>
    <t>สุริแสง</t>
  </si>
  <si>
    <t>10573</t>
  </si>
  <si>
    <t>ปวีณา</t>
  </si>
  <si>
    <t>คล้ายสีทอง</t>
  </si>
  <si>
    <t>10466</t>
  </si>
  <si>
    <t>ปัณฑารีย์</t>
  </si>
  <si>
    <t>คงคืน</t>
  </si>
  <si>
    <t>10468</t>
  </si>
  <si>
    <t>พลอยพรรณ</t>
  </si>
  <si>
    <t>โกมลสิงห์</t>
  </si>
  <si>
    <t>10506</t>
  </si>
  <si>
    <t>พลอยไพลิน</t>
  </si>
  <si>
    <t>10547</t>
  </si>
  <si>
    <t>แพรวา</t>
  </si>
  <si>
    <t>จั่นเจริญ</t>
  </si>
  <si>
    <t>10549</t>
  </si>
  <si>
    <t>รัชฎาพร</t>
  </si>
  <si>
    <t>รักษาทรัพย์</t>
  </si>
  <si>
    <t>10514</t>
  </si>
  <si>
    <t>สาริศา</t>
  </si>
  <si>
    <t>สุนทรสารทูล</t>
  </si>
  <si>
    <t>10474</t>
  </si>
  <si>
    <t>สุธาสินี</t>
  </si>
  <si>
    <t>โพธิ์ศรีแก้ว</t>
  </si>
  <si>
    <t>10475</t>
  </si>
  <si>
    <t>สุพัสญาย์</t>
  </si>
  <si>
    <t>ดอกไม้ขาว</t>
  </si>
  <si>
    <t>รวมจำนวนนักเรียน 40 คน</t>
  </si>
  <si>
    <t>10439</t>
  </si>
  <si>
    <t>จักรพันธ์</t>
  </si>
  <si>
    <t>เขียวขำ</t>
  </si>
  <si>
    <t>10442</t>
  </si>
  <si>
    <t>เหมือนศรีเพ็ง</t>
  </si>
  <si>
    <t>10531</t>
  </si>
  <si>
    <t>บุณยกร</t>
  </si>
  <si>
    <t>เกศเพ็ชร</t>
  </si>
  <si>
    <t>10467</t>
  </si>
  <si>
    <t>พงศ์ศิริ</t>
  </si>
  <si>
    <t>ศรีอนงค์</t>
  </si>
  <si>
    <t>ภควรรษ</t>
  </si>
  <si>
    <t>ไกรทองสุข</t>
  </si>
  <si>
    <t>10489</t>
  </si>
  <si>
    <t>สุวัฒน์</t>
  </si>
  <si>
    <t>10538</t>
  </si>
  <si>
    <t>สุวิศิฎฐ์</t>
  </si>
  <si>
    <t>กุศลพิทักษ์แดน</t>
  </si>
  <si>
    <t>10448</t>
  </si>
  <si>
    <t>10541</t>
  </si>
  <si>
    <t>อาทิตย์</t>
  </si>
  <si>
    <t>ดาวเรือง</t>
  </si>
  <si>
    <t>10491</t>
  </si>
  <si>
    <t>อุ้มบุญ</t>
  </si>
  <si>
    <t>สะสมทรัพย์</t>
  </si>
  <si>
    <t>10450</t>
  </si>
  <si>
    <t>แก้วอำไพ</t>
  </si>
  <si>
    <t>10494</t>
  </si>
  <si>
    <t>กนกวรรณ</t>
  </si>
  <si>
    <t>แก้วไทรโพธิ์</t>
  </si>
  <si>
    <t>10496</t>
  </si>
  <si>
    <t>กัลยาณี</t>
  </si>
  <si>
    <t>ทูลเศียร</t>
  </si>
  <si>
    <t>10570</t>
  </si>
  <si>
    <t>กาญจนา</t>
  </si>
  <si>
    <t>เมืองสันเทียะ</t>
  </si>
  <si>
    <t>10453</t>
  </si>
  <si>
    <t>ขวัญแก้ว</t>
  </si>
  <si>
    <t>ขำดี</t>
  </si>
  <si>
    <t>11055</t>
  </si>
  <si>
    <t>จิรัชญา</t>
  </si>
  <si>
    <t>อูบแก้ว</t>
  </si>
  <si>
    <t>10455</t>
  </si>
  <si>
    <t>เทพรักษ์</t>
  </si>
  <si>
    <t>10456</t>
  </si>
  <si>
    <t>เลิศสิริพรรณ</t>
  </si>
  <si>
    <t>10571</t>
  </si>
  <si>
    <t>ชมัยพร</t>
  </si>
  <si>
    <t>ฤกษ์โหรา</t>
  </si>
  <si>
    <t>10543</t>
  </si>
  <si>
    <t>โชติกา</t>
  </si>
  <si>
    <t>10462</t>
  </si>
  <si>
    <t>ธิดารัตน์</t>
  </si>
  <si>
    <t>ปรีชา</t>
  </si>
  <si>
    <t>10465</t>
  </si>
  <si>
    <t>ปนัดดา</t>
  </si>
  <si>
    <t>10504</t>
  </si>
  <si>
    <t>ปรายปรีญา</t>
  </si>
  <si>
    <t>แตงรื่น</t>
  </si>
  <si>
    <t>10505</t>
  </si>
  <si>
    <t>ปารณีย์</t>
  </si>
  <si>
    <t>10469</t>
  </si>
  <si>
    <t>พิรดา</t>
  </si>
  <si>
    <t>รัตนสุวรรณ</t>
  </si>
  <si>
    <t>10508</t>
  </si>
  <si>
    <t>ฟาดีละห์</t>
  </si>
  <si>
    <t>ปิ่นมอญ</t>
  </si>
  <si>
    <t>วรัทยา</t>
  </si>
  <si>
    <t>บุญญเปี่ยม</t>
  </si>
  <si>
    <t>10471</t>
  </si>
  <si>
    <t>นิลญาณ</t>
  </si>
  <si>
    <t>10509</t>
  </si>
  <si>
    <t>วิรัลยุพา</t>
  </si>
  <si>
    <t>อาจหาญ</t>
  </si>
  <si>
    <t>11057</t>
  </si>
  <si>
    <t>วิสสุตา</t>
  </si>
  <si>
    <t>10511</t>
  </si>
  <si>
    <t>ศรัณย์พร</t>
  </si>
  <si>
    <t>10473</t>
  </si>
  <si>
    <t>ศิริวัฒนา</t>
  </si>
  <si>
    <t>ทุมพล</t>
  </si>
  <si>
    <t>10554</t>
  </si>
  <si>
    <t>สุภัสสรา</t>
  </si>
  <si>
    <t>10476</t>
  </si>
  <si>
    <t>อนัญญา</t>
  </si>
  <si>
    <t>กาบแก้ว</t>
  </si>
  <si>
    <t>10556</t>
  </si>
  <si>
    <t>อภิญญา</t>
  </si>
  <si>
    <t>อุ่นศรี</t>
  </si>
  <si>
    <t>10477</t>
  </si>
  <si>
    <t>อริสรา</t>
  </si>
  <si>
    <t>10517</t>
  </si>
  <si>
    <t>อินทิรา</t>
  </si>
  <si>
    <t>จันทร์ฉาย</t>
  </si>
  <si>
    <t>10478</t>
  </si>
  <si>
    <t>อุมาพร</t>
  </si>
  <si>
    <t>แสงเกตุ</t>
  </si>
  <si>
    <t>ไอริณ</t>
  </si>
  <si>
    <t>วังกราน</t>
  </si>
  <si>
    <t>รวมจำนวนนักเรียน 39 คน</t>
  </si>
  <si>
    <t>10559</t>
  </si>
  <si>
    <t>กิตติชัย</t>
  </si>
  <si>
    <t>ปิ่นแก้ว</t>
  </si>
  <si>
    <t>10560</t>
  </si>
  <si>
    <t>กิฤษกร</t>
  </si>
  <si>
    <t>กลิ่นธูป</t>
  </si>
  <si>
    <t>10520</t>
  </si>
  <si>
    <t>จักรินทร์</t>
  </si>
  <si>
    <t>10561</t>
  </si>
  <si>
    <t>ชิรวิทย์</t>
  </si>
  <si>
    <t>10563</t>
  </si>
  <si>
    <t>10528</t>
  </si>
  <si>
    <t>พุฒซ้อน</t>
  </si>
  <si>
    <t>10527</t>
  </si>
  <si>
    <t>สุพรรณชาติ</t>
  </si>
  <si>
    <t>11058</t>
  </si>
  <si>
    <t>ธีรเทพ</t>
  </si>
  <si>
    <t>ทองบุตร</t>
  </si>
  <si>
    <t>10530</t>
  </si>
  <si>
    <t>สมบัติเจริญ</t>
  </si>
  <si>
    <t>11059</t>
  </si>
  <si>
    <t>ปัณณวัฒน์</t>
  </si>
  <si>
    <t>จันทามิ</t>
  </si>
  <si>
    <t>10533</t>
  </si>
  <si>
    <t xml:space="preserve">ภควัต </t>
  </si>
  <si>
    <t>สาระนิตย์</t>
  </si>
  <si>
    <t>10534</t>
  </si>
  <si>
    <t>ภาณุวัฒน์</t>
  </si>
  <si>
    <t>ทองเคร่ง</t>
  </si>
  <si>
    <t>10565</t>
  </si>
  <si>
    <t>รัชชานนท์</t>
  </si>
  <si>
    <t>ประเสริฐศรี</t>
  </si>
  <si>
    <t>วรุต</t>
  </si>
  <si>
    <t>สังขมงคล</t>
  </si>
  <si>
    <t>10567</t>
  </si>
  <si>
    <t>ศรากรณ์</t>
  </si>
  <si>
    <t>เสนีย์วงศ์ ณ อยุธยา</t>
  </si>
  <si>
    <t>10539</t>
  </si>
  <si>
    <t>โสภณ</t>
  </si>
  <si>
    <t>รักพันธ์</t>
  </si>
  <si>
    <t>11060</t>
  </si>
  <si>
    <t>โชติกานต์</t>
  </si>
  <si>
    <t>ส่งเจริญทรัพย์</t>
  </si>
  <si>
    <t>10463</t>
  </si>
  <si>
    <t>ธิวารัตน์</t>
  </si>
  <si>
    <t>10546</t>
  </si>
  <si>
    <t>ปุณยนุช</t>
  </si>
  <si>
    <t>โกศล</t>
  </si>
  <si>
    <t>11061</t>
  </si>
  <si>
    <t>ผกามาศ</t>
  </si>
  <si>
    <t>บุญชู</t>
  </si>
  <si>
    <t>10548</t>
  </si>
  <si>
    <t>รพีภรณ์</t>
  </si>
  <si>
    <t>งามพริ้ง</t>
  </si>
  <si>
    <t>11062</t>
  </si>
  <si>
    <t>สลักจิต</t>
  </si>
  <si>
    <t>ชาวบางพรม</t>
  </si>
  <si>
    <t>10555</t>
  </si>
  <si>
    <t>สุภาพรรณ</t>
  </si>
  <si>
    <t>อริศรา</t>
  </si>
  <si>
    <t>กลิ่นสอน</t>
  </si>
  <si>
    <t>10574</t>
  </si>
  <si>
    <t>อลิตา</t>
  </si>
  <si>
    <t>ช้างป่าดี</t>
  </si>
  <si>
    <t>10558</t>
  </si>
  <si>
    <t>อวิกา</t>
  </si>
  <si>
    <t>ชาวบางรัก</t>
  </si>
  <si>
    <t>รวมจำนวนนักเรียน 26 คน</t>
  </si>
  <si>
    <t xml:space="preserve">รายวิชา........รหัสวิชา.............หน่วยกิต......ปีการศึกษา2566 ภาคเรียนที่   2   ระดับชั้นม.4/3 </t>
  </si>
  <si>
    <t>รายวิชา........รหัสวิชา.............หน่วยกิต......ปีการศึกษา2566 ภาคเรียนที่   2   ระดับชั้นม.4/2</t>
  </si>
  <si>
    <t xml:space="preserve">รายวิชา........รหัสวิชา.............หน่วยกิต......ปีการศึกษา2566 ภาคเรียนที่   2   ระดับชั้นม.4/1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</si>
</sst>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4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4"/>
      <color indexed="8"/>
      <name val="TH SarabunPSK"/>
      <family val="2"/>
      <charset val="222"/>
    </font>
    <font>
      <sz val="14"/>
      <name val="Angsana New"/>
      <family val="1"/>
      <charset val="222"/>
    </font>
    <font>
      <sz val="9"/>
      <color theme="1"/>
      <name val="TH SarabunPSK"/>
      <family val="2"/>
      <charset val="222"/>
    </font>
    <font>
      <sz val="9"/>
      <name val="TH SarabunPSK"/>
      <family val="2"/>
      <charset val="222"/>
    </font>
    <font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164" fontId="6" fillId="0" borderId="13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center"/>
    </xf>
    <xf numFmtId="0" fontId="9" fillId="0" borderId="2" xfId="0" applyFont="1" applyBorder="1"/>
    <xf numFmtId="0" fontId="9" fillId="0" borderId="14" xfId="0" applyFont="1" applyBorder="1"/>
    <xf numFmtId="0" fontId="9" fillId="0" borderId="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0" fontId="15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64" fontId="6" fillId="0" borderId="1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0" fontId="3" fillId="0" borderId="14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tabSelected="1" zoomScale="87" zoomScaleNormal="87" workbookViewId="0">
      <selection activeCell="H9" sqref="H9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0" t="s">
        <v>1</v>
      </c>
      <c r="F1" s="20"/>
      <c r="G1" s="20"/>
      <c r="H1" s="20"/>
      <c r="I1" s="20"/>
      <c r="J1" s="20"/>
      <c r="K1" s="20"/>
      <c r="L1" s="20"/>
      <c r="M1" s="20"/>
      <c r="N1" s="20"/>
    </row>
    <row r="2" spans="1:33" ht="25.5" customHeight="1">
      <c r="A2" s="11"/>
      <c r="D2" s="10" t="s">
        <v>329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3"/>
      <c r="C3" s="33"/>
      <c r="D3" s="33"/>
      <c r="E3" s="33"/>
      <c r="F3" s="33"/>
      <c r="G3" s="33"/>
      <c r="H3" s="2"/>
      <c r="K3" s="2"/>
    </row>
    <row r="4" spans="1:33" ht="34.5" customHeight="1">
      <c r="A4" s="31" t="s">
        <v>2</v>
      </c>
      <c r="B4" s="7" t="s">
        <v>6</v>
      </c>
      <c r="C4" s="22" t="s">
        <v>3</v>
      </c>
      <c r="D4" s="23"/>
      <c r="E4" s="24"/>
      <c r="F4" s="31" t="s">
        <v>4</v>
      </c>
      <c r="G4" s="7" t="s">
        <v>5</v>
      </c>
      <c r="H4" s="31" t="s">
        <v>8</v>
      </c>
      <c r="I4" s="7" t="s">
        <v>9</v>
      </c>
      <c r="J4" s="7" t="s">
        <v>10</v>
      </c>
      <c r="K4" s="31" t="s">
        <v>0</v>
      </c>
      <c r="L4" s="31" t="s">
        <v>12</v>
      </c>
      <c r="M4" s="7" t="s">
        <v>13</v>
      </c>
      <c r="N4" s="22" t="s">
        <v>15</v>
      </c>
      <c r="O4" s="23"/>
      <c r="P4" s="23"/>
      <c r="Q4" s="23"/>
      <c r="R4" s="23"/>
      <c r="S4" s="23"/>
      <c r="T4" s="23"/>
      <c r="U4" s="23"/>
      <c r="V4" s="24"/>
      <c r="W4" s="37" t="s">
        <v>16</v>
      </c>
      <c r="X4" s="38"/>
      <c r="Y4" s="38"/>
      <c r="Z4" s="38"/>
      <c r="AA4" s="38"/>
      <c r="AB4" s="39"/>
      <c r="AC4" s="34" t="s">
        <v>18</v>
      </c>
      <c r="AD4" s="34" t="s">
        <v>21</v>
      </c>
      <c r="AE4" s="34" t="s">
        <v>22</v>
      </c>
      <c r="AF4" s="34" t="s">
        <v>19</v>
      </c>
      <c r="AG4" s="34" t="s">
        <v>12</v>
      </c>
    </row>
    <row r="5" spans="1:33" ht="21">
      <c r="A5" s="32"/>
      <c r="B5" s="14" t="s">
        <v>7</v>
      </c>
      <c r="C5" s="25"/>
      <c r="D5" s="26"/>
      <c r="E5" s="27"/>
      <c r="F5" s="32"/>
      <c r="G5" s="14" t="s">
        <v>8</v>
      </c>
      <c r="H5" s="32"/>
      <c r="I5" s="14" t="s">
        <v>8</v>
      </c>
      <c r="J5" s="14" t="s">
        <v>11</v>
      </c>
      <c r="K5" s="32"/>
      <c r="L5" s="32"/>
      <c r="M5" s="14" t="s">
        <v>14</v>
      </c>
      <c r="N5" s="28"/>
      <c r="O5" s="29"/>
      <c r="P5" s="29"/>
      <c r="Q5" s="29"/>
      <c r="R5" s="29"/>
      <c r="S5" s="29"/>
      <c r="T5" s="29"/>
      <c r="U5" s="29"/>
      <c r="V5" s="30"/>
      <c r="W5" s="40" t="s">
        <v>17</v>
      </c>
      <c r="X5" s="41"/>
      <c r="Y5" s="41"/>
      <c r="Z5" s="41"/>
      <c r="AA5" s="41"/>
      <c r="AB5" s="42"/>
      <c r="AC5" s="35"/>
      <c r="AD5" s="35"/>
      <c r="AE5" s="35"/>
      <c r="AF5" s="35"/>
      <c r="AG5" s="35"/>
    </row>
    <row r="6" spans="1:33" ht="21">
      <c r="A6" s="36"/>
      <c r="C6" s="28"/>
      <c r="D6" s="29"/>
      <c r="E6" s="30"/>
      <c r="F6" s="36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2">
        <v>1</v>
      </c>
      <c r="B7" s="43" t="s">
        <v>45</v>
      </c>
      <c r="C7" s="44" t="s">
        <v>46</v>
      </c>
      <c r="D7" s="19" t="s">
        <v>47</v>
      </c>
      <c r="E7" s="45" t="s">
        <v>48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43" t="s">
        <v>49</v>
      </c>
      <c r="C8" s="44" t="s">
        <v>46</v>
      </c>
      <c r="D8" s="19" t="s">
        <v>50</v>
      </c>
      <c r="E8" s="45" t="s">
        <v>38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43" t="s">
        <v>51</v>
      </c>
      <c r="C9" s="44" t="s">
        <v>46</v>
      </c>
      <c r="D9" s="19" t="s">
        <v>52</v>
      </c>
      <c r="E9" s="45" t="s">
        <v>53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43" t="s">
        <v>54</v>
      </c>
      <c r="C10" s="44" t="s">
        <v>46</v>
      </c>
      <c r="D10" s="19" t="s">
        <v>55</v>
      </c>
      <c r="E10" s="45" t="s">
        <v>56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43" t="s">
        <v>57</v>
      </c>
      <c r="C11" s="44" t="s">
        <v>46</v>
      </c>
      <c r="D11" s="19" t="s">
        <v>58</v>
      </c>
      <c r="E11" s="45" t="s">
        <v>48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43" t="s">
        <v>59</v>
      </c>
      <c r="C12" s="44" t="s">
        <v>46</v>
      </c>
      <c r="D12" s="19" t="s">
        <v>60</v>
      </c>
      <c r="E12" s="45" t="s">
        <v>61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43" t="s">
        <v>62</v>
      </c>
      <c r="C13" s="44" t="s">
        <v>46</v>
      </c>
      <c r="D13" s="19" t="s">
        <v>63</v>
      </c>
      <c r="E13" s="45" t="s">
        <v>64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43" t="s">
        <v>65</v>
      </c>
      <c r="C14" s="44" t="s">
        <v>46</v>
      </c>
      <c r="D14" s="19" t="s">
        <v>66</v>
      </c>
      <c r="E14" s="45" t="s">
        <v>67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43" t="s">
        <v>68</v>
      </c>
      <c r="C15" s="44" t="s">
        <v>46</v>
      </c>
      <c r="D15" s="19" t="s">
        <v>69</v>
      </c>
      <c r="E15" s="45" t="s">
        <v>70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43" t="s">
        <v>71</v>
      </c>
      <c r="C16" s="44" t="s">
        <v>46</v>
      </c>
      <c r="D16" s="44" t="s">
        <v>72</v>
      </c>
      <c r="E16" s="46" t="s">
        <v>73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43" t="s">
        <v>74</v>
      </c>
      <c r="C17" s="44" t="s">
        <v>46</v>
      </c>
      <c r="D17" s="19" t="s">
        <v>75</v>
      </c>
      <c r="E17" s="45" t="s">
        <v>76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43" t="s">
        <v>77</v>
      </c>
      <c r="C18" s="44" t="s">
        <v>46</v>
      </c>
      <c r="D18" s="19" t="s">
        <v>78</v>
      </c>
      <c r="E18" s="45" t="s">
        <v>29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43" t="s">
        <v>79</v>
      </c>
      <c r="C19" s="44" t="s">
        <v>46</v>
      </c>
      <c r="D19" s="19" t="s">
        <v>80</v>
      </c>
      <c r="E19" s="45" t="s">
        <v>81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43" t="s">
        <v>82</v>
      </c>
      <c r="C20" s="44" t="s">
        <v>46</v>
      </c>
      <c r="D20" s="19" t="s">
        <v>83</v>
      </c>
      <c r="E20" s="45" t="s">
        <v>28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47">
        <v>10568</v>
      </c>
      <c r="C21" s="18" t="s">
        <v>46</v>
      </c>
      <c r="D21" s="18" t="s">
        <v>84</v>
      </c>
      <c r="E21" s="18" t="s">
        <v>70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43" t="s">
        <v>85</v>
      </c>
      <c r="C22" s="44" t="s">
        <v>46</v>
      </c>
      <c r="D22" s="19" t="s">
        <v>86</v>
      </c>
      <c r="E22" s="45" t="s">
        <v>87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43" t="s">
        <v>88</v>
      </c>
      <c r="C23" s="44" t="s">
        <v>46</v>
      </c>
      <c r="D23" s="19" t="s">
        <v>89</v>
      </c>
      <c r="E23" s="45" t="s">
        <v>42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43" t="s">
        <v>90</v>
      </c>
      <c r="C24" s="44" t="s">
        <v>46</v>
      </c>
      <c r="D24" s="19" t="s">
        <v>91</v>
      </c>
      <c r="E24" s="45" t="s">
        <v>92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43" t="s">
        <v>93</v>
      </c>
      <c r="C25" s="44" t="s">
        <v>46</v>
      </c>
      <c r="D25" s="19" t="s">
        <v>94</v>
      </c>
      <c r="E25" s="45" t="s">
        <v>95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43" t="s">
        <v>96</v>
      </c>
      <c r="C26" s="44" t="s">
        <v>97</v>
      </c>
      <c r="D26" s="19" t="s">
        <v>98</v>
      </c>
      <c r="E26" s="45" t="s">
        <v>99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43" t="s">
        <v>100</v>
      </c>
      <c r="C27" s="44" t="s">
        <v>97</v>
      </c>
      <c r="D27" s="19" t="s">
        <v>101</v>
      </c>
      <c r="E27" s="45" t="s">
        <v>102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43" t="s">
        <v>103</v>
      </c>
      <c r="C28" s="44" t="s">
        <v>97</v>
      </c>
      <c r="D28" s="19" t="s">
        <v>104</v>
      </c>
      <c r="E28" s="45" t="s">
        <v>105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43" t="s">
        <v>106</v>
      </c>
      <c r="C29" s="44" t="s">
        <v>97</v>
      </c>
      <c r="D29" s="19" t="s">
        <v>107</v>
      </c>
      <c r="E29" s="45" t="s">
        <v>105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43" t="s">
        <v>108</v>
      </c>
      <c r="C30" s="48" t="s">
        <v>97</v>
      </c>
      <c r="D30" s="49" t="s">
        <v>109</v>
      </c>
      <c r="E30" s="50" t="s">
        <v>110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43" t="s">
        <v>111</v>
      </c>
      <c r="C31" s="44" t="s">
        <v>97</v>
      </c>
      <c r="D31" s="19" t="s">
        <v>112</v>
      </c>
      <c r="E31" s="45" t="s">
        <v>113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43" t="s">
        <v>114</v>
      </c>
      <c r="C32" s="44" t="s">
        <v>97</v>
      </c>
      <c r="D32" s="19" t="s">
        <v>115</v>
      </c>
      <c r="E32" s="45" t="s">
        <v>116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43" t="s">
        <v>117</v>
      </c>
      <c r="C33" s="44" t="s">
        <v>97</v>
      </c>
      <c r="D33" s="19" t="s">
        <v>118</v>
      </c>
      <c r="E33" s="45" t="s">
        <v>119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43" t="s">
        <v>120</v>
      </c>
      <c r="C34" s="44" t="s">
        <v>97</v>
      </c>
      <c r="D34" s="19" t="s">
        <v>121</v>
      </c>
      <c r="E34" s="45" t="s">
        <v>122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43" t="s">
        <v>123</v>
      </c>
      <c r="C35" s="44" t="s">
        <v>97</v>
      </c>
      <c r="D35" s="19" t="s">
        <v>124</v>
      </c>
      <c r="E35" s="45" t="s">
        <v>125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43" t="s">
        <v>126</v>
      </c>
      <c r="C36" s="44" t="s">
        <v>97</v>
      </c>
      <c r="D36" s="19" t="s">
        <v>127</v>
      </c>
      <c r="E36" s="45" t="s">
        <v>128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43" t="s">
        <v>129</v>
      </c>
      <c r="C37" s="44" t="s">
        <v>97</v>
      </c>
      <c r="D37" s="19" t="s">
        <v>130</v>
      </c>
      <c r="E37" s="45" t="s">
        <v>131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43" t="s">
        <v>132</v>
      </c>
      <c r="C38" s="51" t="s">
        <v>97</v>
      </c>
      <c r="D38" s="52" t="s">
        <v>133</v>
      </c>
      <c r="E38" s="53" t="s">
        <v>134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43" t="s">
        <v>135</v>
      </c>
      <c r="C39" s="44" t="s">
        <v>97</v>
      </c>
      <c r="D39" s="19" t="s">
        <v>136</v>
      </c>
      <c r="E39" s="45" t="s">
        <v>137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43" t="s">
        <v>138</v>
      </c>
      <c r="C40" s="54" t="s">
        <v>97</v>
      </c>
      <c r="D40" s="55" t="s">
        <v>139</v>
      </c>
      <c r="E40" s="50" t="s">
        <v>140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43" t="s">
        <v>141</v>
      </c>
      <c r="C41" s="44" t="s">
        <v>97</v>
      </c>
      <c r="D41" s="56" t="s">
        <v>142</v>
      </c>
      <c r="E41" s="45" t="s">
        <v>41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57" t="s">
        <v>143</v>
      </c>
      <c r="C42" s="44" t="s">
        <v>97</v>
      </c>
      <c r="D42" s="19" t="s">
        <v>144</v>
      </c>
      <c r="E42" s="19" t="s">
        <v>145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57" t="s">
        <v>146</v>
      </c>
      <c r="C43" s="44" t="s">
        <v>97</v>
      </c>
      <c r="D43" s="19" t="s">
        <v>147</v>
      </c>
      <c r="E43" s="19" t="s">
        <v>148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57" t="s">
        <v>149</v>
      </c>
      <c r="C44" s="44" t="s">
        <v>97</v>
      </c>
      <c r="D44" s="19" t="s">
        <v>150</v>
      </c>
      <c r="E44" s="19" t="s">
        <v>151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12">
        <v>1</v>
      </c>
      <c r="B45" s="57" t="s">
        <v>152</v>
      </c>
      <c r="C45" s="44" t="s">
        <v>97</v>
      </c>
      <c r="D45" s="19" t="s">
        <v>153</v>
      </c>
      <c r="E45" s="19" t="s">
        <v>154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57" t="s">
        <v>155</v>
      </c>
      <c r="C46" s="44" t="s">
        <v>97</v>
      </c>
      <c r="D46" s="19" t="s">
        <v>156</v>
      </c>
      <c r="E46" s="19" t="s">
        <v>157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21" t="s">
        <v>158</v>
      </c>
      <c r="F47" s="21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AE4:AE5"/>
    <mergeCell ref="AF4:AF5"/>
    <mergeCell ref="AG4:AG5"/>
    <mergeCell ref="A4:A6"/>
    <mergeCell ref="F4:F6"/>
    <mergeCell ref="W4:AB4"/>
    <mergeCell ref="W5:AB5"/>
    <mergeCell ref="AC4:AC5"/>
    <mergeCell ref="AD4:AD5"/>
    <mergeCell ref="E1:N1"/>
    <mergeCell ref="E47:F47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2"/>
  <sheetViews>
    <sheetView workbookViewId="0">
      <selection activeCell="D2" sqref="D2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21" t="s">
        <v>1</v>
      </c>
      <c r="F1" s="21"/>
      <c r="G1" s="21"/>
      <c r="H1" s="21"/>
      <c r="I1" s="21"/>
      <c r="J1" s="21"/>
      <c r="K1" s="21"/>
      <c r="L1" s="21"/>
      <c r="M1" s="21"/>
      <c r="N1" s="2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328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26"/>
      <c r="C3" s="26"/>
      <c r="D3" s="26"/>
      <c r="E3" s="26"/>
      <c r="F3" s="26"/>
      <c r="G3" s="26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>
      <c r="A4" s="31" t="s">
        <v>2</v>
      </c>
      <c r="B4" s="7" t="s">
        <v>6</v>
      </c>
      <c r="C4" s="22" t="s">
        <v>3</v>
      </c>
      <c r="D4" s="23"/>
      <c r="E4" s="24"/>
      <c r="F4" s="31" t="s">
        <v>4</v>
      </c>
      <c r="G4" s="7" t="s">
        <v>5</v>
      </c>
      <c r="H4" s="31" t="s">
        <v>8</v>
      </c>
      <c r="I4" s="7" t="s">
        <v>9</v>
      </c>
      <c r="J4" s="7" t="s">
        <v>10</v>
      </c>
      <c r="K4" s="31" t="s">
        <v>0</v>
      </c>
      <c r="L4" s="31" t="s">
        <v>12</v>
      </c>
      <c r="M4" s="7" t="s">
        <v>13</v>
      </c>
      <c r="N4" s="22" t="s">
        <v>15</v>
      </c>
      <c r="O4" s="23"/>
      <c r="P4" s="23"/>
      <c r="Q4" s="23"/>
      <c r="R4" s="23"/>
      <c r="S4" s="23"/>
      <c r="T4" s="23"/>
      <c r="U4" s="23"/>
      <c r="V4" s="24"/>
      <c r="W4" s="37" t="s">
        <v>16</v>
      </c>
      <c r="X4" s="38"/>
      <c r="Y4" s="38"/>
      <c r="Z4" s="38"/>
      <c r="AA4" s="38"/>
      <c r="AB4" s="39"/>
      <c r="AC4" s="34" t="s">
        <v>18</v>
      </c>
      <c r="AD4" s="34" t="s">
        <v>21</v>
      </c>
      <c r="AE4" s="34" t="s">
        <v>22</v>
      </c>
      <c r="AF4" s="34" t="s">
        <v>19</v>
      </c>
      <c r="AG4" s="34" t="s">
        <v>12</v>
      </c>
    </row>
    <row r="5" spans="1:33">
      <c r="A5" s="32"/>
      <c r="B5" s="14" t="s">
        <v>7</v>
      </c>
      <c r="C5" s="25"/>
      <c r="D5" s="26"/>
      <c r="E5" s="27"/>
      <c r="F5" s="32"/>
      <c r="G5" s="14" t="s">
        <v>8</v>
      </c>
      <c r="H5" s="32"/>
      <c r="I5" s="14" t="s">
        <v>8</v>
      </c>
      <c r="J5" s="14" t="s">
        <v>11</v>
      </c>
      <c r="K5" s="32"/>
      <c r="L5" s="32"/>
      <c r="M5" s="14" t="s">
        <v>14</v>
      </c>
      <c r="N5" s="28"/>
      <c r="O5" s="29"/>
      <c r="P5" s="29"/>
      <c r="Q5" s="29"/>
      <c r="R5" s="29"/>
      <c r="S5" s="29"/>
      <c r="T5" s="29"/>
      <c r="U5" s="29"/>
      <c r="V5" s="30"/>
      <c r="W5" s="40" t="s">
        <v>17</v>
      </c>
      <c r="X5" s="41"/>
      <c r="Y5" s="41"/>
      <c r="Z5" s="41"/>
      <c r="AA5" s="41"/>
      <c r="AB5" s="42"/>
      <c r="AC5" s="35"/>
      <c r="AD5" s="35"/>
      <c r="AE5" s="35"/>
      <c r="AF5" s="35"/>
      <c r="AG5" s="35"/>
    </row>
    <row r="6" spans="1:33">
      <c r="A6" s="36"/>
      <c r="B6" s="15"/>
      <c r="C6" s="28"/>
      <c r="D6" s="29"/>
      <c r="E6" s="30"/>
      <c r="F6" s="36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>
      <c r="A7" s="1">
        <v>2</v>
      </c>
      <c r="B7" s="58" t="s">
        <v>159</v>
      </c>
      <c r="C7" s="59" t="s">
        <v>46</v>
      </c>
      <c r="D7" s="60" t="s">
        <v>160</v>
      </c>
      <c r="E7" s="61" t="s">
        <v>161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5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58" t="s">
        <v>162</v>
      </c>
      <c r="C8" s="62" t="s">
        <v>46</v>
      </c>
      <c r="D8" s="60" t="s">
        <v>66</v>
      </c>
      <c r="E8" s="79" t="s">
        <v>163</v>
      </c>
      <c r="F8" s="1">
        <v>2</v>
      </c>
      <c r="G8" s="1"/>
      <c r="H8" s="1"/>
      <c r="I8" s="1"/>
      <c r="J8" s="1"/>
      <c r="K8" s="1">
        <f t="shared" ref="K8:K45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5" si="2">SUM(N8:U8)/8</f>
        <v>0</v>
      </c>
      <c r="W8" s="1"/>
      <c r="X8" s="1"/>
      <c r="Y8" s="1"/>
      <c r="Z8" s="1"/>
      <c r="AA8" s="1"/>
      <c r="AB8" s="1">
        <f t="shared" ref="AB8:AB45" si="3">SUM(W8:AA8)/5</f>
        <v>0</v>
      </c>
      <c r="AC8" s="1"/>
      <c r="AD8" s="1"/>
      <c r="AE8" s="1"/>
      <c r="AF8" s="1"/>
      <c r="AG8" s="1">
        <f t="shared" ref="AG8:AG45" si="4">SUM(AC8:AF8)*100/100</f>
        <v>0</v>
      </c>
    </row>
    <row r="9" spans="1:33">
      <c r="A9" s="1">
        <v>2</v>
      </c>
      <c r="B9" s="58" t="s">
        <v>164</v>
      </c>
      <c r="C9" s="63" t="s">
        <v>46</v>
      </c>
      <c r="D9" s="60" t="s">
        <v>165</v>
      </c>
      <c r="E9" s="61" t="s">
        <v>166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58" t="s">
        <v>167</v>
      </c>
      <c r="C10" s="64" t="s">
        <v>46</v>
      </c>
      <c r="D10" s="65" t="s">
        <v>168</v>
      </c>
      <c r="E10" s="66" t="s">
        <v>169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67">
        <v>11054</v>
      </c>
      <c r="C11" s="68" t="s">
        <v>46</v>
      </c>
      <c r="D11" s="68" t="s">
        <v>170</v>
      </c>
      <c r="E11" s="69" t="s">
        <v>171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 ht="42">
      <c r="A12" s="1">
        <v>2</v>
      </c>
      <c r="B12" s="58" t="s">
        <v>172</v>
      </c>
      <c r="C12" s="59" t="s">
        <v>46</v>
      </c>
      <c r="D12" s="70" t="s">
        <v>173</v>
      </c>
      <c r="E12" s="71" t="s">
        <v>87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58" t="s">
        <v>174</v>
      </c>
      <c r="C13" s="64" t="s">
        <v>46</v>
      </c>
      <c r="D13" s="64" t="s">
        <v>175</v>
      </c>
      <c r="E13" s="80" t="s">
        <v>176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58" t="s">
        <v>177</v>
      </c>
      <c r="C14" s="63" t="s">
        <v>46</v>
      </c>
      <c r="D14" s="60" t="s">
        <v>32</v>
      </c>
      <c r="E14" s="79" t="s">
        <v>43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58" t="s">
        <v>178</v>
      </c>
      <c r="C15" s="64" t="s">
        <v>46</v>
      </c>
      <c r="D15" s="65" t="s">
        <v>179</v>
      </c>
      <c r="E15" s="66" t="s">
        <v>180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58" t="s">
        <v>181</v>
      </c>
      <c r="C16" s="62" t="s">
        <v>46</v>
      </c>
      <c r="D16" s="60" t="s">
        <v>182</v>
      </c>
      <c r="E16" s="61" t="s">
        <v>183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58" t="s">
        <v>184</v>
      </c>
      <c r="C17" s="63" t="s">
        <v>97</v>
      </c>
      <c r="D17" s="60" t="s">
        <v>36</v>
      </c>
      <c r="E17" s="61" t="s">
        <v>185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58" t="s">
        <v>186</v>
      </c>
      <c r="C18" s="62" t="s">
        <v>97</v>
      </c>
      <c r="D18" s="60" t="s">
        <v>187</v>
      </c>
      <c r="E18" s="79" t="s">
        <v>188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58" t="s">
        <v>189</v>
      </c>
      <c r="C19" s="63" t="s">
        <v>97</v>
      </c>
      <c r="D19" s="60" t="s">
        <v>190</v>
      </c>
      <c r="E19" s="61" t="s">
        <v>191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58" t="s">
        <v>192</v>
      </c>
      <c r="C20" s="62" t="s">
        <v>97</v>
      </c>
      <c r="D20" s="60" t="s">
        <v>193</v>
      </c>
      <c r="E20" s="79" t="s">
        <v>194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58" t="s">
        <v>195</v>
      </c>
      <c r="C21" s="63" t="s">
        <v>97</v>
      </c>
      <c r="D21" s="60" t="s">
        <v>196</v>
      </c>
      <c r="E21" s="61" t="s">
        <v>197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72" t="s">
        <v>198</v>
      </c>
      <c r="C22" s="59" t="s">
        <v>97</v>
      </c>
      <c r="D22" s="59" t="s">
        <v>199</v>
      </c>
      <c r="E22" s="73" t="s">
        <v>200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58" t="s">
        <v>201</v>
      </c>
      <c r="C23" s="62" t="s">
        <v>97</v>
      </c>
      <c r="D23" s="60" t="s">
        <v>109</v>
      </c>
      <c r="E23" s="61" t="s">
        <v>202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58" t="s">
        <v>203</v>
      </c>
      <c r="C24" s="59" t="s">
        <v>97</v>
      </c>
      <c r="D24" s="60" t="s">
        <v>40</v>
      </c>
      <c r="E24" s="79" t="s">
        <v>204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58" t="s">
        <v>205</v>
      </c>
      <c r="C25" s="59" t="s">
        <v>97</v>
      </c>
      <c r="D25" s="59" t="s">
        <v>206</v>
      </c>
      <c r="E25" s="73" t="s">
        <v>207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58" t="s">
        <v>208</v>
      </c>
      <c r="C26" s="62" t="s">
        <v>97</v>
      </c>
      <c r="D26" s="60" t="s">
        <v>209</v>
      </c>
      <c r="E26" s="61" t="s">
        <v>197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74" t="s">
        <v>210</v>
      </c>
      <c r="C27" s="62" t="s">
        <v>97</v>
      </c>
      <c r="D27" s="60" t="s">
        <v>211</v>
      </c>
      <c r="E27" s="61" t="s">
        <v>212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58" t="s">
        <v>213</v>
      </c>
      <c r="C28" s="62" t="s">
        <v>97</v>
      </c>
      <c r="D28" s="60" t="s">
        <v>214</v>
      </c>
      <c r="E28" s="81" t="s">
        <v>116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58" t="s">
        <v>215</v>
      </c>
      <c r="C29" s="63" t="s">
        <v>97</v>
      </c>
      <c r="D29" s="60" t="s">
        <v>216</v>
      </c>
      <c r="E29" s="61" t="s">
        <v>217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58" t="s">
        <v>218</v>
      </c>
      <c r="C30" s="62" t="s">
        <v>97</v>
      </c>
      <c r="D30" s="60" t="s">
        <v>219</v>
      </c>
      <c r="E30" s="61" t="s">
        <v>180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58" t="s">
        <v>220</v>
      </c>
      <c r="C31" s="63" t="s">
        <v>97</v>
      </c>
      <c r="D31" s="60" t="s">
        <v>221</v>
      </c>
      <c r="E31" s="61" t="s">
        <v>222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72" t="s">
        <v>223</v>
      </c>
      <c r="C32" s="64" t="s">
        <v>97</v>
      </c>
      <c r="D32" s="65" t="s">
        <v>224</v>
      </c>
      <c r="E32" s="66" t="s">
        <v>225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67">
        <v>11056</v>
      </c>
      <c r="C33" s="68" t="s">
        <v>97</v>
      </c>
      <c r="D33" s="68" t="s">
        <v>226</v>
      </c>
      <c r="E33" s="69" t="s">
        <v>227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58" t="s">
        <v>228</v>
      </c>
      <c r="C34" s="75" t="s">
        <v>97</v>
      </c>
      <c r="D34" s="76" t="s">
        <v>31</v>
      </c>
      <c r="E34" s="77" t="s">
        <v>229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58" t="s">
        <v>230</v>
      </c>
      <c r="C35" s="63" t="s">
        <v>97</v>
      </c>
      <c r="D35" s="60" t="s">
        <v>231</v>
      </c>
      <c r="E35" s="61" t="s">
        <v>232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58" t="s">
        <v>233</v>
      </c>
      <c r="C36" s="63" t="s">
        <v>97</v>
      </c>
      <c r="D36" s="60" t="s">
        <v>234</v>
      </c>
      <c r="E36" s="61" t="s">
        <v>48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58" t="s">
        <v>235</v>
      </c>
      <c r="C37" s="59" t="s">
        <v>97</v>
      </c>
      <c r="D37" s="60" t="s">
        <v>236</v>
      </c>
      <c r="E37" s="61" t="s">
        <v>137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58" t="s">
        <v>237</v>
      </c>
      <c r="C38" s="63" t="s">
        <v>97</v>
      </c>
      <c r="D38" s="60" t="s">
        <v>238</v>
      </c>
      <c r="E38" s="61" t="s">
        <v>239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58" t="s">
        <v>240</v>
      </c>
      <c r="C39" s="59" t="s">
        <v>97</v>
      </c>
      <c r="D39" s="60" t="s">
        <v>241</v>
      </c>
      <c r="E39" s="60" t="s">
        <v>34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58" t="s">
        <v>242</v>
      </c>
      <c r="C40" s="62" t="s">
        <v>97</v>
      </c>
      <c r="D40" s="60" t="s">
        <v>243</v>
      </c>
      <c r="E40" s="60" t="s">
        <v>244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74" t="s">
        <v>245</v>
      </c>
      <c r="C41" s="59" t="s">
        <v>97</v>
      </c>
      <c r="D41" s="59" t="s">
        <v>246</v>
      </c>
      <c r="E41" s="59" t="s">
        <v>247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74" t="s">
        <v>248</v>
      </c>
      <c r="C42" s="62" t="s">
        <v>97</v>
      </c>
      <c r="D42" s="60" t="s">
        <v>249</v>
      </c>
      <c r="E42" s="81" t="s">
        <v>87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74" t="s">
        <v>250</v>
      </c>
      <c r="C43" s="62" t="s">
        <v>97</v>
      </c>
      <c r="D43" s="60" t="s">
        <v>251</v>
      </c>
      <c r="E43" s="60" t="s">
        <v>252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74" t="s">
        <v>253</v>
      </c>
      <c r="C44" s="59" t="s">
        <v>97</v>
      </c>
      <c r="D44" s="60" t="s">
        <v>254</v>
      </c>
      <c r="E44" s="60" t="s">
        <v>255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78">
        <v>10518</v>
      </c>
      <c r="C45" s="63" t="s">
        <v>97</v>
      </c>
      <c r="D45" s="60" t="s">
        <v>256</v>
      </c>
      <c r="E45" s="60" t="s">
        <v>257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5"/>
      <c r="B46" s="5"/>
      <c r="C46" s="5"/>
      <c r="D46" s="5"/>
      <c r="E46" s="21" t="s">
        <v>258</v>
      </c>
      <c r="F46" s="21"/>
      <c r="G46" s="5"/>
      <c r="H46" s="15"/>
      <c r="I46" s="4"/>
      <c r="J46" s="4" t="s">
        <v>23</v>
      </c>
      <c r="K46" s="4"/>
      <c r="L46" s="15">
        <f>SUM(L7:L45)*100/3900</f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15"/>
      <c r="AB46" s="4"/>
      <c r="AC46" s="4"/>
      <c r="AD46" s="5" t="s">
        <v>24</v>
      </c>
      <c r="AE46" s="15"/>
      <c r="AF46" s="15"/>
      <c r="AG46" s="15">
        <f>SUM(AG7:AG45)*100/3900</f>
        <v>0</v>
      </c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" t="s">
        <v>25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21" t="s">
        <v>26</v>
      </c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21" t="s">
        <v>27</v>
      </c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5"/>
      <c r="AE52" s="5"/>
      <c r="AF52" s="5"/>
      <c r="AG52" s="5"/>
    </row>
  </sheetData>
  <mergeCells count="19">
    <mergeCell ref="S51:AC51"/>
    <mergeCell ref="S52:AC52"/>
    <mergeCell ref="A4:A6"/>
    <mergeCell ref="C4:E6"/>
    <mergeCell ref="F4:F6"/>
    <mergeCell ref="H4:H5"/>
    <mergeCell ref="K4:K5"/>
    <mergeCell ref="E46:F46"/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39"/>
  <sheetViews>
    <sheetView topLeftCell="C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20" t="s">
        <v>1</v>
      </c>
      <c r="F1" s="20"/>
      <c r="G1" s="20"/>
      <c r="H1" s="20"/>
      <c r="I1" s="20"/>
      <c r="J1" s="20"/>
      <c r="K1" s="20"/>
      <c r="L1" s="20"/>
      <c r="M1" s="20"/>
      <c r="N1" s="20"/>
    </row>
    <row r="2" spans="1:33" ht="25.5" customHeight="1">
      <c r="A2" s="11"/>
      <c r="D2" s="10" t="s">
        <v>327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3"/>
      <c r="C3" s="33"/>
      <c r="D3" s="33"/>
      <c r="E3" s="33"/>
      <c r="F3" s="33"/>
      <c r="G3" s="33"/>
      <c r="H3" s="2"/>
      <c r="K3" s="2"/>
    </row>
    <row r="4" spans="1:33" ht="34.5" customHeight="1">
      <c r="A4" s="31" t="s">
        <v>2</v>
      </c>
      <c r="B4" s="7" t="s">
        <v>6</v>
      </c>
      <c r="C4" s="22" t="s">
        <v>3</v>
      </c>
      <c r="D4" s="23"/>
      <c r="E4" s="24"/>
      <c r="F4" s="31" t="s">
        <v>4</v>
      </c>
      <c r="G4" s="7" t="s">
        <v>5</v>
      </c>
      <c r="H4" s="31" t="s">
        <v>8</v>
      </c>
      <c r="I4" s="7" t="s">
        <v>9</v>
      </c>
      <c r="J4" s="7" t="s">
        <v>10</v>
      </c>
      <c r="K4" s="31" t="s">
        <v>0</v>
      </c>
      <c r="L4" s="31" t="s">
        <v>12</v>
      </c>
      <c r="M4" s="7" t="s">
        <v>13</v>
      </c>
      <c r="N4" s="22" t="s">
        <v>15</v>
      </c>
      <c r="O4" s="23"/>
      <c r="P4" s="23"/>
      <c r="Q4" s="23"/>
      <c r="R4" s="23"/>
      <c r="S4" s="23"/>
      <c r="T4" s="23"/>
      <c r="U4" s="23"/>
      <c r="V4" s="24"/>
      <c r="W4" s="37" t="s">
        <v>16</v>
      </c>
      <c r="X4" s="38"/>
      <c r="Y4" s="38"/>
      <c r="Z4" s="38"/>
      <c r="AA4" s="38"/>
      <c r="AB4" s="39"/>
      <c r="AC4" s="34" t="s">
        <v>18</v>
      </c>
      <c r="AD4" s="34" t="s">
        <v>21</v>
      </c>
      <c r="AE4" s="34" t="s">
        <v>22</v>
      </c>
      <c r="AF4" s="34" t="s">
        <v>19</v>
      </c>
      <c r="AG4" s="34" t="s">
        <v>12</v>
      </c>
    </row>
    <row r="5" spans="1:33" ht="21">
      <c r="A5" s="32"/>
      <c r="B5" s="14" t="s">
        <v>7</v>
      </c>
      <c r="C5" s="25"/>
      <c r="D5" s="26"/>
      <c r="E5" s="27"/>
      <c r="F5" s="32"/>
      <c r="G5" s="14" t="s">
        <v>8</v>
      </c>
      <c r="H5" s="32"/>
      <c r="I5" s="14" t="s">
        <v>8</v>
      </c>
      <c r="J5" s="14" t="s">
        <v>11</v>
      </c>
      <c r="K5" s="32"/>
      <c r="L5" s="32"/>
      <c r="M5" s="14" t="s">
        <v>14</v>
      </c>
      <c r="N5" s="28"/>
      <c r="O5" s="29"/>
      <c r="P5" s="29"/>
      <c r="Q5" s="29"/>
      <c r="R5" s="29"/>
      <c r="S5" s="29"/>
      <c r="T5" s="29"/>
      <c r="U5" s="29"/>
      <c r="V5" s="30"/>
      <c r="W5" s="40" t="s">
        <v>17</v>
      </c>
      <c r="X5" s="41"/>
      <c r="Y5" s="41"/>
      <c r="Z5" s="41"/>
      <c r="AA5" s="41"/>
      <c r="AB5" s="42"/>
      <c r="AC5" s="35"/>
      <c r="AD5" s="35"/>
      <c r="AE5" s="35"/>
      <c r="AF5" s="35"/>
      <c r="AG5" s="35"/>
    </row>
    <row r="6" spans="1:33" ht="21">
      <c r="A6" s="36"/>
      <c r="C6" s="28"/>
      <c r="D6" s="29"/>
      <c r="E6" s="30"/>
      <c r="F6" s="36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3</v>
      </c>
      <c r="B7" s="82" t="s">
        <v>259</v>
      </c>
      <c r="C7" s="44" t="s">
        <v>46</v>
      </c>
      <c r="D7" s="19" t="s">
        <v>260</v>
      </c>
      <c r="E7" s="19" t="s">
        <v>261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2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83" t="s">
        <v>262</v>
      </c>
      <c r="C8" s="44" t="s">
        <v>46</v>
      </c>
      <c r="D8" s="19" t="s">
        <v>263</v>
      </c>
      <c r="E8" s="19" t="s">
        <v>264</v>
      </c>
      <c r="F8" s="1">
        <v>2</v>
      </c>
      <c r="G8" s="9"/>
      <c r="H8" s="9"/>
      <c r="I8" s="9"/>
      <c r="J8" s="9"/>
      <c r="K8" s="9">
        <f t="shared" ref="K8:K32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2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2" si="3">SUM(AC8:AF8)*100/100</f>
        <v>0</v>
      </c>
    </row>
    <row r="9" spans="1:33" ht="21">
      <c r="A9" s="1">
        <v>3</v>
      </c>
      <c r="B9" s="83" t="s">
        <v>265</v>
      </c>
      <c r="C9" s="44" t="s">
        <v>46</v>
      </c>
      <c r="D9" s="44" t="s">
        <v>266</v>
      </c>
      <c r="E9" s="44" t="s">
        <v>39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83" t="s">
        <v>267</v>
      </c>
      <c r="C10" s="44" t="s">
        <v>46</v>
      </c>
      <c r="D10" s="19" t="s">
        <v>268</v>
      </c>
      <c r="E10" s="19" t="s">
        <v>30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83" t="s">
        <v>269</v>
      </c>
      <c r="C11" s="44" t="s">
        <v>46</v>
      </c>
      <c r="D11" s="19" t="s">
        <v>33</v>
      </c>
      <c r="E11" s="19" t="s">
        <v>35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43" t="s">
        <v>270</v>
      </c>
      <c r="C12" s="84" t="s">
        <v>46</v>
      </c>
      <c r="D12" s="85" t="s">
        <v>63</v>
      </c>
      <c r="E12" s="86" t="s">
        <v>271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82" t="s">
        <v>272</v>
      </c>
      <c r="C13" s="87" t="s">
        <v>46</v>
      </c>
      <c r="D13" s="19" t="s">
        <v>63</v>
      </c>
      <c r="E13" s="45" t="s">
        <v>273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83" t="s">
        <v>274</v>
      </c>
      <c r="C14" s="44" t="s">
        <v>46</v>
      </c>
      <c r="D14" s="19" t="s">
        <v>275</v>
      </c>
      <c r="E14" s="45" t="s">
        <v>276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83" t="s">
        <v>277</v>
      </c>
      <c r="C15" s="88" t="s">
        <v>46</v>
      </c>
      <c r="D15" s="89" t="s">
        <v>275</v>
      </c>
      <c r="E15" s="90" t="s">
        <v>278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83" t="s">
        <v>279</v>
      </c>
      <c r="C16" s="44" t="s">
        <v>46</v>
      </c>
      <c r="D16" s="44" t="s">
        <v>280</v>
      </c>
      <c r="E16" s="46" t="s">
        <v>281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83" t="s">
        <v>282</v>
      </c>
      <c r="C17" s="44" t="s">
        <v>46</v>
      </c>
      <c r="D17" s="88" t="s">
        <v>283</v>
      </c>
      <c r="E17" s="88" t="s">
        <v>284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83" t="s">
        <v>285</v>
      </c>
      <c r="C18" s="44" t="s">
        <v>46</v>
      </c>
      <c r="D18" s="19" t="s">
        <v>286</v>
      </c>
      <c r="E18" s="19" t="s">
        <v>287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82" t="s">
        <v>288</v>
      </c>
      <c r="C19" s="44" t="s">
        <v>46</v>
      </c>
      <c r="D19" s="44" t="s">
        <v>289</v>
      </c>
      <c r="E19" s="44" t="s">
        <v>290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91">
        <v>10535</v>
      </c>
      <c r="C20" s="18" t="s">
        <v>46</v>
      </c>
      <c r="D20" s="18" t="s">
        <v>291</v>
      </c>
      <c r="E20" s="18" t="s">
        <v>292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82" t="s">
        <v>293</v>
      </c>
      <c r="C21" s="44" t="s">
        <v>46</v>
      </c>
      <c r="D21" s="44" t="s">
        <v>294</v>
      </c>
      <c r="E21" s="92" t="s">
        <v>295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83" t="s">
        <v>296</v>
      </c>
      <c r="C22" s="88" t="s">
        <v>46</v>
      </c>
      <c r="D22" s="89" t="s">
        <v>297</v>
      </c>
      <c r="E22" s="89" t="s">
        <v>298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83" t="s">
        <v>299</v>
      </c>
      <c r="C23" s="44" t="s">
        <v>97</v>
      </c>
      <c r="D23" s="44" t="s">
        <v>300</v>
      </c>
      <c r="E23" s="44" t="s">
        <v>301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83" t="s">
        <v>302</v>
      </c>
      <c r="C24" s="44" t="s">
        <v>97</v>
      </c>
      <c r="D24" s="19" t="s">
        <v>303</v>
      </c>
      <c r="E24" s="19" t="s">
        <v>44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83" t="s">
        <v>304</v>
      </c>
      <c r="C25" s="93" t="s">
        <v>97</v>
      </c>
      <c r="D25" s="93" t="s">
        <v>305</v>
      </c>
      <c r="E25" s="93" t="s">
        <v>306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83" t="s">
        <v>307</v>
      </c>
      <c r="C26" s="93" t="s">
        <v>97</v>
      </c>
      <c r="D26" s="94" t="s">
        <v>308</v>
      </c>
      <c r="E26" s="94" t="s">
        <v>309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83" t="s">
        <v>310</v>
      </c>
      <c r="C27" s="88" t="s">
        <v>97</v>
      </c>
      <c r="D27" s="89" t="s">
        <v>311</v>
      </c>
      <c r="E27" s="89" t="s">
        <v>312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83" t="s">
        <v>313</v>
      </c>
      <c r="C28" s="93" t="s">
        <v>97</v>
      </c>
      <c r="D28" s="94" t="s">
        <v>314</v>
      </c>
      <c r="E28" s="94" t="s">
        <v>315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83" t="s">
        <v>316</v>
      </c>
      <c r="C29" s="44" t="s">
        <v>97</v>
      </c>
      <c r="D29" s="89" t="s">
        <v>317</v>
      </c>
      <c r="E29" s="89" t="s">
        <v>37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95">
        <v>10557</v>
      </c>
      <c r="C30" s="88" t="s">
        <v>97</v>
      </c>
      <c r="D30" s="89" t="s">
        <v>318</v>
      </c>
      <c r="E30" s="89" t="s">
        <v>319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83" t="s">
        <v>320</v>
      </c>
      <c r="C31" s="44" t="s">
        <v>97</v>
      </c>
      <c r="D31" s="44" t="s">
        <v>321</v>
      </c>
      <c r="E31" s="44" t="s">
        <v>322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96" t="s">
        <v>323</v>
      </c>
      <c r="C32" s="97" t="s">
        <v>97</v>
      </c>
      <c r="D32" s="89" t="s">
        <v>324</v>
      </c>
      <c r="E32" s="89" t="s">
        <v>325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5"/>
      <c r="B33" s="5"/>
      <c r="C33" s="5"/>
      <c r="D33" s="5"/>
      <c r="E33" s="21" t="s">
        <v>326</v>
      </c>
      <c r="F33" s="21"/>
      <c r="G33" s="5"/>
      <c r="I33" s="4"/>
      <c r="J33" s="4" t="s">
        <v>23</v>
      </c>
      <c r="K33" s="4"/>
      <c r="L33" s="3">
        <f>SUM(L7:L32)*100/2600</f>
        <v>0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B33" s="4"/>
      <c r="AC33" s="4"/>
      <c r="AD33" s="5" t="s">
        <v>24</v>
      </c>
      <c r="AG33" s="3">
        <f>SUM(AG7:AG32)*100/2600</f>
        <v>0</v>
      </c>
    </row>
    <row r="34" spans="1:33" ht="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2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4" t="s">
        <v>25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5"/>
      <c r="AF37" s="5"/>
      <c r="AG37" s="5"/>
    </row>
    <row r="38" spans="1:33" ht="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 t="s">
        <v>26</v>
      </c>
      <c r="AC38" s="5"/>
      <c r="AD38" s="5"/>
      <c r="AE38" s="5"/>
      <c r="AF38" s="5"/>
      <c r="AG38" s="5"/>
    </row>
    <row r="39" spans="1:33" ht="2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 t="s">
        <v>27</v>
      </c>
      <c r="AC39" s="5"/>
      <c r="AD39" s="5"/>
      <c r="AE39" s="5"/>
      <c r="AF39" s="5"/>
      <c r="AG39" s="5"/>
    </row>
  </sheetData>
  <mergeCells count="17">
    <mergeCell ref="A4:A6"/>
    <mergeCell ref="C4:E6"/>
    <mergeCell ref="F4:F6"/>
    <mergeCell ref="H4:H5"/>
    <mergeCell ref="K4:K5"/>
    <mergeCell ref="AE4:AE5"/>
    <mergeCell ref="AF4:AF5"/>
    <mergeCell ref="AG4:AG5"/>
    <mergeCell ref="W5:AB5"/>
    <mergeCell ref="E1:N1"/>
    <mergeCell ref="B3:G3"/>
    <mergeCell ref="L4:L5"/>
    <mergeCell ref="E33:F33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ม.4-1</vt:lpstr>
      <vt:lpstr>ม.4-2</vt:lpstr>
      <vt:lpstr>ม.4-3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2024-04-15T09:10:53Z</dcterms:modified>
</cp:coreProperties>
</file>