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5\"/>
    </mc:Choice>
  </mc:AlternateContent>
  <xr:revisionPtr revIDLastSave="0" documentId="13_ncr:1_{30919E95-2D46-4ABE-BD59-06764B3FECB9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6-1" sheetId="2" r:id="rId1"/>
    <sheet name="ม.6-2" sheetId="3" r:id="rId2"/>
    <sheet name="ม.6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9" i="4" l="1"/>
  <c r="L39" i="4"/>
  <c r="AG32" i="4"/>
  <c r="AG33" i="4"/>
  <c r="AG34" i="4"/>
  <c r="AG35" i="4"/>
  <c r="AG36" i="4"/>
  <c r="AG37" i="4"/>
  <c r="AG38" i="4"/>
  <c r="V32" i="4"/>
  <c r="V33" i="4"/>
  <c r="V34" i="4"/>
  <c r="V35" i="4"/>
  <c r="V36" i="4"/>
  <c r="V37" i="4"/>
  <c r="V38" i="4"/>
  <c r="L32" i="4"/>
  <c r="L33" i="4"/>
  <c r="L34" i="4"/>
  <c r="L35" i="4"/>
  <c r="L36" i="4"/>
  <c r="L37" i="4"/>
  <c r="L38" i="4"/>
  <c r="K32" i="4"/>
  <c r="K33" i="4"/>
  <c r="K34" i="4"/>
  <c r="K35" i="4"/>
  <c r="K36" i="4"/>
  <c r="K37" i="4"/>
  <c r="K38" i="4"/>
  <c r="AG46" i="3"/>
  <c r="L46" i="3"/>
  <c r="AG45" i="2"/>
  <c r="L45" i="2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<sst xmlns="http://schemas.openxmlformats.org/spreadsheetml/2006/main" count="537" uniqueCount="358">
  <si>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</si>
  <si>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</si>
  <si>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</si>
  <si>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</si>
  <si>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</si>
  <si>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</si>
  <si>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</si>
  <si>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</si>
  <si>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</si>
  <si>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</si>
  <si>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</si>
  <si>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</si>
  <si>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</si>
  <si>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</si>
  <si>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</si>
  <si>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</si>
  <si>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</si>
  <si>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</si>
  <si>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</si>
  <si>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</si>
  <si>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</si>
  <si>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</si>
  <si>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</si>
  <si>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</si>
  <si>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</si>
  <si>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</si>
  <si>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</si>
  <si>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</si>
  <si>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เกตุแก้ว</t>
  </si>
  <si>
    <t>แสงฉวี</t>
  </si>
  <si>
    <t>รวมจำนวนนักเรียน 38 คน</t>
  </si>
  <si>
    <t>จีรวัฒน์</t>
  </si>
  <si>
    <t>ปฏิภาณ</t>
  </si>
  <si>
    <t>พีรพัฒน์</t>
  </si>
  <si>
    <t xml:space="preserve">ศุภกิตติ์ </t>
  </si>
  <si>
    <t xml:space="preserve"> กาบแก้ว</t>
  </si>
  <si>
    <t xml:space="preserve">นรากร </t>
  </si>
  <si>
    <t>ลึกล้ำ</t>
  </si>
  <si>
    <t>เสาวงจันทร์</t>
  </si>
  <si>
    <t>รวมจำนวนนักเรียน 39 คน</t>
  </si>
  <si>
    <t>นุ่มศรีนวล</t>
  </si>
  <si>
    <t>ธรรมขันติสุข</t>
  </si>
  <si>
    <t>นาย</t>
  </si>
  <si>
    <t>นางสาว</t>
  </si>
  <si>
    <t>พรนภา</t>
  </si>
  <si>
    <t>ศรีศักดา</t>
  </si>
  <si>
    <t>09941</t>
  </si>
  <si>
    <t xml:space="preserve">กิตติศักดิ์ </t>
  </si>
  <si>
    <t xml:space="preserve"> สุพัฒนากร</t>
  </si>
  <si>
    <t>09983</t>
  </si>
  <si>
    <t xml:space="preserve">จักรพรรณ </t>
  </si>
  <si>
    <t xml:space="preserve"> ปรางศร</t>
  </si>
  <si>
    <t>09985</t>
  </si>
  <si>
    <t xml:space="preserve">จักรพันธ์ </t>
  </si>
  <si>
    <t xml:space="preserve"> เฟื่องนคร</t>
  </si>
  <si>
    <t>09942</t>
  </si>
  <si>
    <t xml:space="preserve">ชวลิต </t>
  </si>
  <si>
    <t xml:space="preserve"> นามเสนาะ</t>
  </si>
  <si>
    <t>09943</t>
  </si>
  <si>
    <t xml:space="preserve">ฌาตินันท์ </t>
  </si>
  <si>
    <t xml:space="preserve"> วงศ์พรพิพัฒน์</t>
  </si>
  <si>
    <t>09992</t>
  </si>
  <si>
    <t xml:space="preserve">พงศธร </t>
  </si>
  <si>
    <t>09993</t>
  </si>
  <si>
    <t xml:space="preserve">พรชัย </t>
  </si>
  <si>
    <t xml:space="preserve"> สายศิลป์</t>
  </si>
  <si>
    <t>09949</t>
  </si>
  <si>
    <t xml:space="preserve">มิ่งขวัญ </t>
  </si>
  <si>
    <t xml:space="preserve"> สุขเจริญ</t>
  </si>
  <si>
    <t>09997</t>
  </si>
  <si>
    <t xml:space="preserve">รัฐภูมิ </t>
  </si>
  <si>
    <t xml:space="preserve"> บูชา</t>
  </si>
  <si>
    <t>10079</t>
  </si>
  <si>
    <t xml:space="preserve">วนัต </t>
  </si>
  <si>
    <t xml:space="preserve"> วงษ์สุขดี</t>
  </si>
  <si>
    <t>09950</t>
  </si>
  <si>
    <t xml:space="preserve">วินิจ </t>
  </si>
  <si>
    <t xml:space="preserve"> นักสูงวงษ์</t>
  </si>
  <si>
    <t>09951</t>
  </si>
  <si>
    <t xml:space="preserve">วีรวัฒน์ </t>
  </si>
  <si>
    <t xml:space="preserve"> คำสักดี</t>
  </si>
  <si>
    <t>10044</t>
  </si>
  <si>
    <t xml:space="preserve"> จินดาศักดิ์</t>
  </si>
  <si>
    <t>09952</t>
  </si>
  <si>
    <t xml:space="preserve">ศุภวัฒน์ </t>
  </si>
  <si>
    <t xml:space="preserve"> อุ่นศรี</t>
  </si>
  <si>
    <t>10575</t>
  </si>
  <si>
    <t xml:space="preserve">ศุภสิน </t>
  </si>
  <si>
    <t xml:space="preserve"> เหมือนศรีเพ็ง</t>
  </si>
  <si>
    <t>10047</t>
  </si>
  <si>
    <t xml:space="preserve">สกนกานต์ </t>
  </si>
  <si>
    <t>รื่นภาคบุตร</t>
  </si>
  <si>
    <t>09953</t>
  </si>
  <si>
    <t xml:space="preserve">สิทธิพร </t>
  </si>
  <si>
    <t xml:space="preserve"> วัดพุ่มพวง</t>
  </si>
  <si>
    <t>09954</t>
  </si>
  <si>
    <t xml:space="preserve">สิริชล </t>
  </si>
  <si>
    <t xml:space="preserve"> กิจสนธิ</t>
  </si>
  <si>
    <t>09955</t>
  </si>
  <si>
    <t xml:space="preserve">สุพีพัฒน์ </t>
  </si>
  <si>
    <t xml:space="preserve"> โพธิ์งาม</t>
  </si>
  <si>
    <t>10001</t>
  </si>
  <si>
    <t xml:space="preserve">เอกพันธุ์ </t>
  </si>
  <si>
    <t xml:space="preserve"> อำลอย</t>
  </si>
  <si>
    <t>09956</t>
  </si>
  <si>
    <t xml:space="preserve">กนกวรรณ </t>
  </si>
  <si>
    <t xml:space="preserve"> พึ่งโสภา</t>
  </si>
  <si>
    <t>09957</t>
  </si>
  <si>
    <t xml:space="preserve">กนิษฐา </t>
  </si>
  <si>
    <t xml:space="preserve"> ทับทิมดี</t>
  </si>
  <si>
    <t>10007</t>
  </si>
  <si>
    <t xml:space="preserve">จุฑาทิพ </t>
  </si>
  <si>
    <t xml:space="preserve"> คชินทร</t>
  </si>
  <si>
    <t>10008</t>
  </si>
  <si>
    <t xml:space="preserve">ชฎาพร </t>
  </si>
  <si>
    <t xml:space="preserve"> เธียรประณีต</t>
  </si>
  <si>
    <t>10009</t>
  </si>
  <si>
    <t xml:space="preserve">ชุติมา </t>
  </si>
  <si>
    <t xml:space="preserve"> คำหอมรื่น</t>
  </si>
  <si>
    <t>09959</t>
  </si>
  <si>
    <t xml:space="preserve">ณัฏธินี </t>
  </si>
  <si>
    <t xml:space="preserve"> จันทร์หอม</t>
  </si>
  <si>
    <t>09960</t>
  </si>
  <si>
    <t xml:space="preserve">ทิพาพร </t>
  </si>
  <si>
    <t xml:space="preserve"> จันทวาส</t>
  </si>
  <si>
    <t>10012</t>
  </si>
  <si>
    <t xml:space="preserve">ธีรนันท์ </t>
  </si>
  <si>
    <t xml:space="preserve"> ครุฑใจกล้า</t>
  </si>
  <si>
    <t>09965</t>
  </si>
  <si>
    <t>นภสร</t>
  </si>
  <si>
    <t>09966</t>
  </si>
  <si>
    <t xml:space="preserve">นภสวรรณ </t>
  </si>
  <si>
    <t xml:space="preserve"> บุญวงษ์</t>
  </si>
  <si>
    <t>10013</t>
  </si>
  <si>
    <t xml:space="preserve">นภัสสร </t>
  </si>
  <si>
    <t xml:space="preserve"> ลิมะตระกูล</t>
  </si>
  <si>
    <t>10576</t>
  </si>
  <si>
    <t xml:space="preserve">นริศรา </t>
  </si>
  <si>
    <t xml:space="preserve"> พินิจการ</t>
  </si>
  <si>
    <t>10016</t>
  </si>
  <si>
    <t xml:space="preserve">ปทิตตา </t>
  </si>
  <si>
    <t xml:space="preserve"> มาลา</t>
  </si>
  <si>
    <t>09970</t>
  </si>
  <si>
    <t xml:space="preserve">ภรณัฐฐา </t>
  </si>
  <si>
    <t xml:space="preserve"> วงษ์ศิวะรักษ์</t>
  </si>
  <si>
    <t>09971</t>
  </si>
  <si>
    <t xml:space="preserve">รินดา </t>
  </si>
  <si>
    <t>09972</t>
  </si>
  <si>
    <t xml:space="preserve">วนัฐภรณ์ </t>
  </si>
  <si>
    <t>เทศทอง</t>
  </si>
  <si>
    <t>09976</t>
  </si>
  <si>
    <t xml:space="preserve">สุภาพร </t>
  </si>
  <si>
    <t xml:space="preserve"> จิตมั่น</t>
  </si>
  <si>
    <t>09977</t>
  </si>
  <si>
    <t xml:space="preserve">อรพิมล </t>
  </si>
  <si>
    <t xml:space="preserve"> เพ็ชร์พายัพ</t>
  </si>
  <si>
    <t>09981</t>
  </si>
  <si>
    <t xml:space="preserve">กล้าณรงค์ </t>
  </si>
  <si>
    <t xml:space="preserve"> เนียมเท้า</t>
  </si>
  <si>
    <t>10024</t>
  </si>
  <si>
    <t xml:space="preserve">คมชาญ </t>
  </si>
  <si>
    <t xml:space="preserve"> ยวงใย</t>
  </si>
  <si>
    <t>10025</t>
  </si>
  <si>
    <t xml:space="preserve">จิรวัฒน์ </t>
  </si>
  <si>
    <t xml:space="preserve"> ขุนทะยา</t>
  </si>
  <si>
    <t>10068</t>
  </si>
  <si>
    <t xml:space="preserve">ชุติพงศ์ </t>
  </si>
  <si>
    <t xml:space="preserve"> ชาวประทุม</t>
  </si>
  <si>
    <t>10027</t>
  </si>
  <si>
    <t xml:space="preserve">ไชยพัฒน์ </t>
  </si>
  <si>
    <t xml:space="preserve"> สอนกลิ่น</t>
  </si>
  <si>
    <t>10028</t>
  </si>
  <si>
    <t xml:space="preserve">ณัฐพงษ์ </t>
  </si>
  <si>
    <t xml:space="preserve"> ชาวนาฟาง</t>
  </si>
  <si>
    <t>09989</t>
  </si>
  <si>
    <t xml:space="preserve">ณัฐภูมิ </t>
  </si>
  <si>
    <t>ชาวนาฟาง</t>
  </si>
  <si>
    <t>10577</t>
  </si>
  <si>
    <t xml:space="preserve"> กลิ่นขจร</t>
  </si>
  <si>
    <t>10038</t>
  </si>
  <si>
    <t>พิญเพียร</t>
  </si>
  <si>
    <t>09947</t>
  </si>
  <si>
    <t xml:space="preserve">พีระฉัตร </t>
  </si>
  <si>
    <t xml:space="preserve"> เจ๊กเผือกหอม</t>
  </si>
  <si>
    <t>09948</t>
  </si>
  <si>
    <t xml:space="preserve">ภณห์นกรณ์ </t>
  </si>
  <si>
    <t xml:space="preserve"> ปรางสร</t>
  </si>
  <si>
    <t>09994</t>
  </si>
  <si>
    <t xml:space="preserve">ภัทรภณ </t>
  </si>
  <si>
    <t xml:space="preserve"> แก้วอำไพ</t>
  </si>
  <si>
    <t>09996</t>
  </si>
  <si>
    <t xml:space="preserve">ภูริช </t>
  </si>
  <si>
    <t xml:space="preserve"> ชูกลิ่นหอม</t>
  </si>
  <si>
    <t>10039</t>
  </si>
  <si>
    <t xml:space="preserve">รพีภัทร </t>
  </si>
  <si>
    <t xml:space="preserve"> แก้วกงพาน</t>
  </si>
  <si>
    <t>10041</t>
  </si>
  <si>
    <t xml:space="preserve">วศิลป์ </t>
  </si>
  <si>
    <t xml:space="preserve"> จิตประทุม</t>
  </si>
  <si>
    <t>09999</t>
  </si>
  <si>
    <t xml:space="preserve">ศุภกิจ </t>
  </si>
  <si>
    <t xml:space="preserve"> นาเอี่ยม</t>
  </si>
  <si>
    <t>10045</t>
  </si>
  <si>
    <t xml:space="preserve">ศุภมิตร </t>
  </si>
  <si>
    <t>ประพฤติดี</t>
  </si>
  <si>
    <t>10000</t>
  </si>
  <si>
    <t xml:space="preserve">สัมฤทธิ์ </t>
  </si>
  <si>
    <t xml:space="preserve"> คล้ายสุบรรณ</t>
  </si>
  <si>
    <t>10086</t>
  </si>
  <si>
    <t>อชิระ</t>
  </si>
  <si>
    <t>10090</t>
  </si>
  <si>
    <t xml:space="preserve">อานนท์ </t>
  </si>
  <si>
    <t xml:space="preserve"> ขำดี</t>
  </si>
  <si>
    <t>10050</t>
  </si>
  <si>
    <t xml:space="preserve">กมลวรรณ </t>
  </si>
  <si>
    <t xml:space="preserve"> ไกรทองสุข</t>
  </si>
  <si>
    <t>10003</t>
  </si>
  <si>
    <t xml:space="preserve">กันธิชา </t>
  </si>
  <si>
    <t xml:space="preserve"> ศรีรุ่งเรือง</t>
  </si>
  <si>
    <t>10006</t>
  </si>
  <si>
    <t xml:space="preserve">จิราวรรณ </t>
  </si>
  <si>
    <t xml:space="preserve"> จันทร์โอ</t>
  </si>
  <si>
    <t>10010</t>
  </si>
  <si>
    <t xml:space="preserve">ญาดารัตน์ </t>
  </si>
  <si>
    <t>10053</t>
  </si>
  <si>
    <t xml:space="preserve">ณัฐการณ์ </t>
  </si>
  <si>
    <t>10092</t>
  </si>
  <si>
    <t xml:space="preserve">ธิดารัตน์ </t>
  </si>
  <si>
    <t xml:space="preserve"> เกตุภาค</t>
  </si>
  <si>
    <t>09964</t>
  </si>
  <si>
    <t xml:space="preserve">ธีรรัตน์ </t>
  </si>
  <si>
    <t xml:space="preserve"> ชาวโพธิ์สระ</t>
  </si>
  <si>
    <t>10014</t>
  </si>
  <si>
    <t xml:space="preserve">นัทธมน </t>
  </si>
  <si>
    <t>10015</t>
  </si>
  <si>
    <t xml:space="preserve">นันทิดา </t>
  </si>
  <si>
    <t xml:space="preserve"> จันทะโสม</t>
  </si>
  <si>
    <t>10055</t>
  </si>
  <si>
    <t xml:space="preserve">พชรวรรณ </t>
  </si>
  <si>
    <t xml:space="preserve"> น้อยมณี</t>
  </si>
  <si>
    <t>10017</t>
  </si>
  <si>
    <t>สำเนียงเย็น</t>
  </si>
  <si>
    <t>10019</t>
  </si>
  <si>
    <t>เมย์</t>
  </si>
  <si>
    <t>ใสอิน</t>
  </si>
  <si>
    <t>09973</t>
  </si>
  <si>
    <t xml:space="preserve">ศิวาพร </t>
  </si>
  <si>
    <t xml:space="preserve"> ศรีเเจ่มดี</t>
  </si>
  <si>
    <t>09975</t>
  </si>
  <si>
    <t xml:space="preserve">สุดาพร </t>
  </si>
  <si>
    <t>10023</t>
  </si>
  <si>
    <t xml:space="preserve">เสาวลักษณ์ </t>
  </si>
  <si>
    <t>ปกาสิทธิ์</t>
  </si>
  <si>
    <t>10061</t>
  </si>
  <si>
    <t xml:space="preserve"> แสงเลิศล้ำ</t>
  </si>
  <si>
    <t>10063</t>
  </si>
  <si>
    <t xml:space="preserve">อัมพร </t>
  </si>
  <si>
    <t xml:space="preserve"> ช้างป่าดี</t>
  </si>
  <si>
    <t>09978</t>
  </si>
  <si>
    <t xml:space="preserve">อารียา </t>
  </si>
  <si>
    <t xml:space="preserve"> ศิริพล</t>
  </si>
  <si>
    <t>09979</t>
  </si>
  <si>
    <t xml:space="preserve">อินทุอร </t>
  </si>
  <si>
    <t xml:space="preserve"> หงษ์โต</t>
  </si>
  <si>
    <t>09928</t>
  </si>
  <si>
    <t>รุ่งเจริญ</t>
  </si>
  <si>
    <t>09984</t>
  </si>
  <si>
    <t xml:space="preserve">จักรพรรดิ </t>
  </si>
  <si>
    <t>กล่ำบุญสวัสดิ์</t>
  </si>
  <si>
    <t>09986</t>
  </si>
  <si>
    <t xml:space="preserve">ฉัตรชัย </t>
  </si>
  <si>
    <t xml:space="preserve"> ทองดี</t>
  </si>
  <si>
    <t>10067</t>
  </si>
  <si>
    <t xml:space="preserve">ชินพัฒน์ </t>
  </si>
  <si>
    <t xml:space="preserve"> จันทร์เรื่อง</t>
  </si>
  <si>
    <t>10031</t>
  </si>
  <si>
    <t xml:space="preserve">ดนุพัฒน์ </t>
  </si>
  <si>
    <t xml:space="preserve"> จันทร์หอมหวล</t>
  </si>
  <si>
    <t>10032</t>
  </si>
  <si>
    <t xml:space="preserve">ธนาวุฒิ </t>
  </si>
  <si>
    <t xml:space="preserve"> ทิมินกุล</t>
  </si>
  <si>
    <t>10073</t>
  </si>
  <si>
    <t>10035</t>
  </si>
  <si>
    <t xml:space="preserve">ปรเมธ </t>
  </si>
  <si>
    <t xml:space="preserve"> ทองทวี</t>
  </si>
  <si>
    <t>10076</t>
  </si>
  <si>
    <t xml:space="preserve">พีรภัทร </t>
  </si>
  <si>
    <t xml:space="preserve"> แจ่มจํารัส</t>
  </si>
  <si>
    <t>09995</t>
  </si>
  <si>
    <t xml:space="preserve">ภูผา </t>
  </si>
  <si>
    <t xml:space="preserve"> เหมือนด้วง</t>
  </si>
  <si>
    <t>10040</t>
  </si>
  <si>
    <t xml:space="preserve">วชิรวิทย์ </t>
  </si>
  <si>
    <t xml:space="preserve"> พรสวาท</t>
  </si>
  <si>
    <t>10578</t>
  </si>
  <si>
    <t>วสันต์</t>
  </si>
  <si>
    <t>แก้วมณี</t>
  </si>
  <si>
    <t>10042</t>
  </si>
  <si>
    <t xml:space="preserve">วาติกร </t>
  </si>
  <si>
    <t xml:space="preserve"> สิงคะ</t>
  </si>
  <si>
    <t>10046</t>
  </si>
  <si>
    <t xml:space="preserve">ศุภสัณห์ </t>
  </si>
  <si>
    <t xml:space="preserve"> มาพันธ์</t>
  </si>
  <si>
    <t>10081</t>
  </si>
  <si>
    <t xml:space="preserve">สมบูรณ์ </t>
  </si>
  <si>
    <t xml:space="preserve"> บุญรอด</t>
  </si>
  <si>
    <t>10048</t>
  </si>
  <si>
    <t xml:space="preserve">สัญชัย </t>
  </si>
  <si>
    <t xml:space="preserve"> ใจเบิกบาน</t>
  </si>
  <si>
    <t>10084</t>
  </si>
  <si>
    <t xml:space="preserve">สุทธิภัทร </t>
  </si>
  <si>
    <t xml:space="preserve"> เเดงประเสริฐ</t>
  </si>
  <si>
    <t>10088</t>
  </si>
  <si>
    <t xml:space="preserve">อภิรักษ์ </t>
  </si>
  <si>
    <t xml:space="preserve"> แตงทองคำ</t>
  </si>
  <si>
    <t>10091</t>
  </si>
  <si>
    <t xml:space="preserve">กมลชนก </t>
  </si>
  <si>
    <t xml:space="preserve"> ทับเกตุ</t>
  </si>
  <si>
    <t>10052</t>
  </si>
  <si>
    <t xml:space="preserve">ฐิติรัตน์ </t>
  </si>
  <si>
    <t xml:space="preserve"> ศรีจันทร์</t>
  </si>
  <si>
    <t>10093</t>
  </si>
  <si>
    <t xml:space="preserve">นฤมล </t>
  </si>
  <si>
    <t>10094</t>
  </si>
  <si>
    <t xml:space="preserve">นันธิดา </t>
  </si>
  <si>
    <t xml:space="preserve"> อยู่ซา</t>
  </si>
  <si>
    <t>10095</t>
  </si>
  <si>
    <t xml:space="preserve">ปนัดดา </t>
  </si>
  <si>
    <t xml:space="preserve"> ผิวเหลือง</t>
  </si>
  <si>
    <t xml:space="preserve">ปรียานุช </t>
  </si>
  <si>
    <t xml:space="preserve"> มีจั่นเพชร</t>
  </si>
  <si>
    <t>10056</t>
  </si>
  <si>
    <t xml:space="preserve">พรพิมล </t>
  </si>
  <si>
    <t xml:space="preserve"> วงศา</t>
  </si>
  <si>
    <t>10058</t>
  </si>
  <si>
    <t xml:space="preserve">แพรวา​ </t>
  </si>
  <si>
    <t xml:space="preserve"> แผลงศร​</t>
  </si>
  <si>
    <t>10098</t>
  </si>
  <si>
    <t xml:space="preserve">ลิราวดี </t>
  </si>
  <si>
    <t xml:space="preserve"> บูชาธรรม</t>
  </si>
  <si>
    <t>10099</t>
  </si>
  <si>
    <t xml:space="preserve">ศรีสุดา </t>
  </si>
  <si>
    <t xml:space="preserve"> พันโท</t>
  </si>
  <si>
    <t>10059</t>
  </si>
  <si>
    <t>สุนิสา</t>
  </si>
  <si>
    <t>10100</t>
  </si>
  <si>
    <t xml:space="preserve">หทัยรัตน์ </t>
  </si>
  <si>
    <t xml:space="preserve"> นาคทองอินทร์</t>
  </si>
  <si>
    <t>10101</t>
  </si>
  <si>
    <t xml:space="preserve">อาทิตยา </t>
  </si>
  <si>
    <t xml:space="preserve"> ฤทธิ์สกุลวงษ์</t>
  </si>
  <si>
    <t>09945</t>
  </si>
  <si>
    <t xml:space="preserve">นคเรศ </t>
  </si>
  <si>
    <t xml:space="preserve"> บุญประเสริฐ</t>
  </si>
  <si>
    <t>รวมจำนวนนักเรียน 32 คน</t>
  </si>
  <si>
    <t xml:space="preserve">รายวิชา........รหัสวิชา.............หน่วยกิต......ปีการศึกษา2565 ภาคเรียนที่   1   ระดับชั้นม.6/1 </t>
  </si>
  <si>
    <t>รายวิชา........รหัสวิชา.............หน่วยกิต......ปีการศึกษา2565 ภาคเรียนที่   1  ระดับชั้นม.6/2</t>
  </si>
  <si>
    <t xml:space="preserve">รายวิชา........รหัสวิชา.............หน่วยกิต......ปีการศึกษา2565 ภาคเรียนที่  1   ระดับชั้นม.6/3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</si>
</sst>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1"/>
  <sheetViews>
    <sheetView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</row>
    <row r="2" spans="1:33" ht="25.5" customHeight="1">
      <c r="A2" s="11"/>
      <c r="D2" s="10" t="s">
        <v>355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8"/>
      <c r="C3" s="58"/>
      <c r="D3" s="58"/>
      <c r="E3" s="58"/>
      <c r="F3" s="58"/>
      <c r="G3" s="58"/>
      <c r="H3" s="2"/>
      <c r="K3" s="2"/>
    </row>
    <row r="4" spans="1:33" ht="34.5" customHeight="1">
      <c r="A4" s="46" t="s">
        <v>2</v>
      </c>
      <c r="B4" s="7" t="s">
        <v>6</v>
      </c>
      <c r="C4" s="37" t="s">
        <v>3</v>
      </c>
      <c r="D4" s="38"/>
      <c r="E4" s="39"/>
      <c r="F4" s="46" t="s">
        <v>4</v>
      </c>
      <c r="G4" s="7" t="s">
        <v>5</v>
      </c>
      <c r="H4" s="46" t="s">
        <v>8</v>
      </c>
      <c r="I4" s="7" t="s">
        <v>9</v>
      </c>
      <c r="J4" s="7" t="s">
        <v>10</v>
      </c>
      <c r="K4" s="46" t="s">
        <v>0</v>
      </c>
      <c r="L4" s="46" t="s">
        <v>12</v>
      </c>
      <c r="M4" s="7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52" t="s">
        <v>16</v>
      </c>
      <c r="X4" s="53"/>
      <c r="Y4" s="53"/>
      <c r="Z4" s="53"/>
      <c r="AA4" s="53"/>
      <c r="AB4" s="54"/>
      <c r="AC4" s="48" t="s">
        <v>18</v>
      </c>
      <c r="AD4" s="48" t="s">
        <v>21</v>
      </c>
      <c r="AE4" s="48" t="s">
        <v>22</v>
      </c>
      <c r="AF4" s="48" t="s">
        <v>19</v>
      </c>
      <c r="AG4" s="48" t="s">
        <v>12</v>
      </c>
    </row>
    <row r="5" spans="1:33" ht="21">
      <c r="A5" s="47"/>
      <c r="B5" s="14" t="s">
        <v>7</v>
      </c>
      <c r="C5" s="40"/>
      <c r="D5" s="41"/>
      <c r="E5" s="42"/>
      <c r="F5" s="47"/>
      <c r="G5" s="14" t="s">
        <v>8</v>
      </c>
      <c r="H5" s="47"/>
      <c r="I5" s="14" t="s">
        <v>8</v>
      </c>
      <c r="J5" s="14" t="s">
        <v>11</v>
      </c>
      <c r="K5" s="47"/>
      <c r="L5" s="47"/>
      <c r="M5" s="14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55" t="s">
        <v>17</v>
      </c>
      <c r="X5" s="56"/>
      <c r="Y5" s="56"/>
      <c r="Z5" s="56"/>
      <c r="AA5" s="56"/>
      <c r="AB5" s="57"/>
      <c r="AC5" s="49"/>
      <c r="AD5" s="49"/>
      <c r="AE5" s="49"/>
      <c r="AF5" s="49"/>
      <c r="AG5" s="49"/>
    </row>
    <row r="6" spans="1:33" ht="21">
      <c r="A6" s="51"/>
      <c r="C6" s="43"/>
      <c r="D6" s="44"/>
      <c r="E6" s="45"/>
      <c r="F6" s="5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0"/>
      <c r="AD6" s="50"/>
      <c r="AE6" s="50"/>
      <c r="AF6" s="50"/>
      <c r="AG6" s="50"/>
    </row>
    <row r="7" spans="1:33" ht="21">
      <c r="A7" s="12">
        <v>1</v>
      </c>
      <c r="B7" s="20" t="s">
        <v>46</v>
      </c>
      <c r="C7" s="24" t="s">
        <v>42</v>
      </c>
      <c r="D7" s="22" t="s">
        <v>47</v>
      </c>
      <c r="E7" s="22" t="s">
        <v>48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20" t="s">
        <v>49</v>
      </c>
      <c r="C8" s="25" t="s">
        <v>42</v>
      </c>
      <c r="D8" s="22" t="s">
        <v>50</v>
      </c>
      <c r="E8" s="22" t="s">
        <v>51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">
      <c r="A9" s="12">
        <v>1</v>
      </c>
      <c r="B9" s="20" t="s">
        <v>52</v>
      </c>
      <c r="C9" s="25" t="s">
        <v>42</v>
      </c>
      <c r="D9" s="22" t="s">
        <v>53</v>
      </c>
      <c r="E9" s="22" t="s">
        <v>54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20" t="s">
        <v>55</v>
      </c>
      <c r="C10" s="25" t="s">
        <v>42</v>
      </c>
      <c r="D10" s="22" t="s">
        <v>56</v>
      </c>
      <c r="E10" s="22" t="s">
        <v>57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20" t="s">
        <v>58</v>
      </c>
      <c r="C11" s="25" t="s">
        <v>42</v>
      </c>
      <c r="D11" s="22" t="s">
        <v>59</v>
      </c>
      <c r="E11" s="22" t="s">
        <v>60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20" t="s">
        <v>61</v>
      </c>
      <c r="C12" s="25" t="s">
        <v>42</v>
      </c>
      <c r="D12" s="22" t="s">
        <v>62</v>
      </c>
      <c r="E12" s="22" t="s">
        <v>41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20" t="s">
        <v>63</v>
      </c>
      <c r="C13" s="23" t="s">
        <v>42</v>
      </c>
      <c r="D13" s="22" t="s">
        <v>64</v>
      </c>
      <c r="E13" s="22" t="s">
        <v>65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20" t="s">
        <v>66</v>
      </c>
      <c r="C14" s="23" t="s">
        <v>42</v>
      </c>
      <c r="D14" s="22" t="s">
        <v>67</v>
      </c>
      <c r="E14" s="22" t="s">
        <v>68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20" t="s">
        <v>69</v>
      </c>
      <c r="C15" s="25" t="s">
        <v>42</v>
      </c>
      <c r="D15" s="22" t="s">
        <v>70</v>
      </c>
      <c r="E15" s="22" t="s">
        <v>71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20" t="s">
        <v>72</v>
      </c>
      <c r="C16" s="25" t="s">
        <v>42</v>
      </c>
      <c r="D16" s="22" t="s">
        <v>73</v>
      </c>
      <c r="E16" s="22" t="s">
        <v>74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20" t="s">
        <v>75</v>
      </c>
      <c r="C17" s="25" t="s">
        <v>42</v>
      </c>
      <c r="D17" s="22" t="s">
        <v>76</v>
      </c>
      <c r="E17" s="22" t="s">
        <v>77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20" t="s">
        <v>78</v>
      </c>
      <c r="C18" s="25" t="s">
        <v>42</v>
      </c>
      <c r="D18" s="22" t="s">
        <v>79</v>
      </c>
      <c r="E18" s="22" t="s">
        <v>80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20" t="s">
        <v>81</v>
      </c>
      <c r="C19" s="23" t="s">
        <v>42</v>
      </c>
      <c r="D19" s="22" t="s">
        <v>34</v>
      </c>
      <c r="E19" s="22" t="s">
        <v>82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20" t="s">
        <v>83</v>
      </c>
      <c r="C20" s="23" t="s">
        <v>42</v>
      </c>
      <c r="D20" s="22" t="s">
        <v>84</v>
      </c>
      <c r="E20" s="22" t="s">
        <v>85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20" t="s">
        <v>86</v>
      </c>
      <c r="C21" s="23" t="s">
        <v>42</v>
      </c>
      <c r="D21" s="22" t="s">
        <v>87</v>
      </c>
      <c r="E21" s="22" t="s">
        <v>88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20" t="s">
        <v>89</v>
      </c>
      <c r="C22" s="18" t="s">
        <v>42</v>
      </c>
      <c r="D22" s="19" t="s">
        <v>90</v>
      </c>
      <c r="E22" s="19" t="s">
        <v>91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20" t="s">
        <v>92</v>
      </c>
      <c r="C23" s="25" t="s">
        <v>42</v>
      </c>
      <c r="D23" s="22" t="s">
        <v>93</v>
      </c>
      <c r="E23" s="22" t="s">
        <v>94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20" t="s">
        <v>95</v>
      </c>
      <c r="C24" s="25" t="s">
        <v>42</v>
      </c>
      <c r="D24" s="22" t="s">
        <v>96</v>
      </c>
      <c r="E24" s="22" t="s">
        <v>97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20" t="s">
        <v>98</v>
      </c>
      <c r="C25" s="18" t="s">
        <v>42</v>
      </c>
      <c r="D25" s="22" t="s">
        <v>99</v>
      </c>
      <c r="E25" s="22" t="s">
        <v>100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20" t="s">
        <v>101</v>
      </c>
      <c r="C26" s="18" t="s">
        <v>42</v>
      </c>
      <c r="D26" s="22" t="s">
        <v>102</v>
      </c>
      <c r="E26" s="22" t="s">
        <v>103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20" t="s">
        <v>104</v>
      </c>
      <c r="C27" s="25" t="s">
        <v>43</v>
      </c>
      <c r="D27" s="22" t="s">
        <v>105</v>
      </c>
      <c r="E27" s="22" t="s">
        <v>106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20" t="s">
        <v>107</v>
      </c>
      <c r="C28" s="18" t="s">
        <v>43</v>
      </c>
      <c r="D28" s="22" t="s">
        <v>108</v>
      </c>
      <c r="E28" s="22" t="s">
        <v>109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20" t="s">
        <v>110</v>
      </c>
      <c r="C29" s="24" t="s">
        <v>43</v>
      </c>
      <c r="D29" s="22" t="s">
        <v>111</v>
      </c>
      <c r="E29" s="22" t="s">
        <v>112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20" t="s">
        <v>113</v>
      </c>
      <c r="C30" s="23" t="s">
        <v>43</v>
      </c>
      <c r="D30" s="22" t="s">
        <v>114</v>
      </c>
      <c r="E30" s="22" t="s">
        <v>115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20" t="s">
        <v>116</v>
      </c>
      <c r="C31" s="25" t="s">
        <v>43</v>
      </c>
      <c r="D31" s="22" t="s">
        <v>117</v>
      </c>
      <c r="E31" s="22" t="s">
        <v>118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20" t="s">
        <v>119</v>
      </c>
      <c r="C32" s="24" t="s">
        <v>43</v>
      </c>
      <c r="D32" s="22" t="s">
        <v>120</v>
      </c>
      <c r="E32" s="22" t="s">
        <v>121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20" t="s">
        <v>122</v>
      </c>
      <c r="C33" s="24" t="s">
        <v>43</v>
      </c>
      <c r="D33" s="22" t="s">
        <v>123</v>
      </c>
      <c r="E33" s="22" t="s">
        <v>124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20" t="s">
        <v>125</v>
      </c>
      <c r="C34" s="25" t="s">
        <v>43</v>
      </c>
      <c r="D34" s="22" t="s">
        <v>126</v>
      </c>
      <c r="E34" s="22" t="s">
        <v>127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20" t="s">
        <v>128</v>
      </c>
      <c r="C35" s="23" t="s">
        <v>43</v>
      </c>
      <c r="D35" s="22" t="s">
        <v>129</v>
      </c>
      <c r="E35" s="22" t="s">
        <v>71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20" t="s">
        <v>130</v>
      </c>
      <c r="C36" s="25" t="s">
        <v>43</v>
      </c>
      <c r="D36" s="22" t="s">
        <v>131</v>
      </c>
      <c r="E36" s="22" t="s">
        <v>132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20" t="s">
        <v>133</v>
      </c>
      <c r="C37" s="24" t="s">
        <v>43</v>
      </c>
      <c r="D37" s="22" t="s">
        <v>134</v>
      </c>
      <c r="E37" s="22" t="s">
        <v>135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20" t="s">
        <v>136</v>
      </c>
      <c r="C38" s="25" t="s">
        <v>43</v>
      </c>
      <c r="D38" s="22" t="s">
        <v>137</v>
      </c>
      <c r="E38" s="22" t="s">
        <v>138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20" t="s">
        <v>139</v>
      </c>
      <c r="C39" s="25" t="s">
        <v>43</v>
      </c>
      <c r="D39" s="22" t="s">
        <v>140</v>
      </c>
      <c r="E39" s="22" t="s">
        <v>141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20" t="s">
        <v>142</v>
      </c>
      <c r="C40" s="24" t="s">
        <v>43</v>
      </c>
      <c r="D40" s="22" t="s">
        <v>143</v>
      </c>
      <c r="E40" s="22" t="s">
        <v>144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20" t="s">
        <v>145</v>
      </c>
      <c r="C41" s="25" t="s">
        <v>43</v>
      </c>
      <c r="D41" s="22" t="s">
        <v>146</v>
      </c>
      <c r="E41" s="22" t="s">
        <v>40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20" t="s">
        <v>147</v>
      </c>
      <c r="C42" s="25" t="s">
        <v>43</v>
      </c>
      <c r="D42" s="22" t="s">
        <v>148</v>
      </c>
      <c r="E42" s="22" t="s">
        <v>149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20" t="s">
        <v>150</v>
      </c>
      <c r="C43" s="25" t="s">
        <v>43</v>
      </c>
      <c r="D43" s="22" t="s">
        <v>151</v>
      </c>
      <c r="E43" s="22" t="s">
        <v>152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0" t="s">
        <v>153</v>
      </c>
      <c r="C44" s="25" t="s">
        <v>43</v>
      </c>
      <c r="D44" s="22" t="s">
        <v>154</v>
      </c>
      <c r="E44" s="22" t="s">
        <v>155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5"/>
      <c r="B45" s="5"/>
      <c r="C45" s="5"/>
      <c r="D45" s="5"/>
      <c r="E45" s="36" t="s">
        <v>30</v>
      </c>
      <c r="F45" s="36"/>
      <c r="G45" s="5"/>
      <c r="I45" s="4"/>
      <c r="J45" s="4" t="s">
        <v>23</v>
      </c>
      <c r="K45" s="4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"/>
      <c r="AC45" s="4"/>
      <c r="AD45" s="5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AE4:AE6"/>
    <mergeCell ref="AF4:AF6"/>
    <mergeCell ref="AG4:AG6"/>
    <mergeCell ref="A4:A6"/>
    <mergeCell ref="F4:F6"/>
    <mergeCell ref="W4:AB4"/>
    <mergeCell ref="W5:AB5"/>
    <mergeCell ref="AC4:AC6"/>
    <mergeCell ref="AD4:AD6"/>
    <mergeCell ref="E1:N1"/>
    <mergeCell ref="E45:F45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2"/>
  <sheetViews>
    <sheetView workbookViewId="0">
      <selection activeCell="E8" sqref="E8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356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41"/>
      <c r="C3" s="41"/>
      <c r="D3" s="41"/>
      <c r="E3" s="41"/>
      <c r="F3" s="41"/>
      <c r="G3" s="41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1" customHeight="1">
      <c r="A4" s="46" t="s">
        <v>2</v>
      </c>
      <c r="B4" s="7" t="s">
        <v>6</v>
      </c>
      <c r="C4" s="37" t="s">
        <v>3</v>
      </c>
      <c r="D4" s="38"/>
      <c r="E4" s="39"/>
      <c r="F4" s="46" t="s">
        <v>4</v>
      </c>
      <c r="G4" s="7" t="s">
        <v>5</v>
      </c>
      <c r="H4" s="46" t="s">
        <v>8</v>
      </c>
      <c r="I4" s="7" t="s">
        <v>9</v>
      </c>
      <c r="J4" s="7" t="s">
        <v>10</v>
      </c>
      <c r="K4" s="46" t="s">
        <v>0</v>
      </c>
      <c r="L4" s="46" t="s">
        <v>12</v>
      </c>
      <c r="M4" s="7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52" t="s">
        <v>16</v>
      </c>
      <c r="X4" s="53"/>
      <c r="Y4" s="53"/>
      <c r="Z4" s="53"/>
      <c r="AA4" s="53"/>
      <c r="AB4" s="54"/>
      <c r="AC4" s="48" t="s">
        <v>18</v>
      </c>
      <c r="AD4" s="48" t="s">
        <v>21</v>
      </c>
      <c r="AE4" s="48" t="s">
        <v>22</v>
      </c>
      <c r="AF4" s="48" t="s">
        <v>19</v>
      </c>
      <c r="AG4" s="48" t="s">
        <v>12</v>
      </c>
    </row>
    <row r="5" spans="1:33">
      <c r="A5" s="47"/>
      <c r="B5" s="14" t="s">
        <v>7</v>
      </c>
      <c r="C5" s="40"/>
      <c r="D5" s="41"/>
      <c r="E5" s="42"/>
      <c r="F5" s="47"/>
      <c r="G5" s="14" t="s">
        <v>8</v>
      </c>
      <c r="H5" s="47"/>
      <c r="I5" s="14" t="s">
        <v>8</v>
      </c>
      <c r="J5" s="14" t="s">
        <v>11</v>
      </c>
      <c r="K5" s="47"/>
      <c r="L5" s="47"/>
      <c r="M5" s="14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55" t="s">
        <v>17</v>
      </c>
      <c r="X5" s="56"/>
      <c r="Y5" s="56"/>
      <c r="Z5" s="56"/>
      <c r="AA5" s="56"/>
      <c r="AB5" s="57"/>
      <c r="AC5" s="49"/>
      <c r="AD5" s="49"/>
      <c r="AE5" s="49"/>
      <c r="AF5" s="49"/>
      <c r="AG5" s="49"/>
    </row>
    <row r="6" spans="1:33">
      <c r="A6" s="51"/>
      <c r="B6" s="15"/>
      <c r="C6" s="43"/>
      <c r="D6" s="44"/>
      <c r="E6" s="45"/>
      <c r="F6" s="5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0"/>
      <c r="AD6" s="50"/>
      <c r="AE6" s="50"/>
      <c r="AF6" s="50"/>
      <c r="AG6" s="50"/>
    </row>
    <row r="7" spans="1:33">
      <c r="A7" s="1">
        <v>2</v>
      </c>
      <c r="B7" s="20" t="s">
        <v>156</v>
      </c>
      <c r="C7" s="25" t="s">
        <v>42</v>
      </c>
      <c r="D7" s="22" t="s">
        <v>157</v>
      </c>
      <c r="E7" s="22" t="s">
        <v>158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5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0" t="s">
        <v>159</v>
      </c>
      <c r="C8" s="24" t="s">
        <v>42</v>
      </c>
      <c r="D8" s="22" t="s">
        <v>160</v>
      </c>
      <c r="E8" s="22" t="s">
        <v>161</v>
      </c>
      <c r="F8" s="1">
        <v>2</v>
      </c>
      <c r="G8" s="1"/>
      <c r="H8" s="1"/>
      <c r="I8" s="1"/>
      <c r="J8" s="1"/>
      <c r="K8" s="1">
        <f t="shared" ref="K8:K45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5" si="2">SUM(N8:U8)/8</f>
        <v>0</v>
      </c>
      <c r="W8" s="1"/>
      <c r="X8" s="1"/>
      <c r="Y8" s="1"/>
      <c r="Z8" s="1"/>
      <c r="AA8" s="1"/>
      <c r="AB8" s="1">
        <f t="shared" ref="AB8:AB45" si="3">SUM(W8:AA8)/5</f>
        <v>0</v>
      </c>
      <c r="AC8" s="1"/>
      <c r="AD8" s="1"/>
      <c r="AE8" s="1"/>
      <c r="AF8" s="1"/>
      <c r="AG8" s="1">
        <f t="shared" ref="AG8:AG45" si="4">SUM(AC8:AF8)*100/100</f>
        <v>0</v>
      </c>
    </row>
    <row r="9" spans="1:33">
      <c r="A9" s="1">
        <v>2</v>
      </c>
      <c r="B9" s="20" t="s">
        <v>162</v>
      </c>
      <c r="C9" s="18" t="s">
        <v>42</v>
      </c>
      <c r="D9" s="22" t="s">
        <v>163</v>
      </c>
      <c r="E9" s="22" t="s">
        <v>164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 ht="22.5" customHeight="1">
      <c r="A10" s="1">
        <v>2</v>
      </c>
      <c r="B10" s="20" t="s">
        <v>165</v>
      </c>
      <c r="C10" s="18" t="s">
        <v>42</v>
      </c>
      <c r="D10" s="22" t="s">
        <v>166</v>
      </c>
      <c r="E10" s="22" t="s">
        <v>167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0" t="s">
        <v>168</v>
      </c>
      <c r="C11" s="23" t="s">
        <v>42</v>
      </c>
      <c r="D11" s="22" t="s">
        <v>169</v>
      </c>
      <c r="E11" s="22" t="s">
        <v>170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0" t="s">
        <v>171</v>
      </c>
      <c r="C12" s="24" t="s">
        <v>42</v>
      </c>
      <c r="D12" s="22" t="s">
        <v>172</v>
      </c>
      <c r="E12" s="22" t="s">
        <v>173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0" t="s">
        <v>174</v>
      </c>
      <c r="C13" s="32" t="s">
        <v>42</v>
      </c>
      <c r="D13" s="18" t="s">
        <v>175</v>
      </c>
      <c r="E13" s="18" t="s">
        <v>176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0" t="s">
        <v>177</v>
      </c>
      <c r="C14" s="25" t="s">
        <v>42</v>
      </c>
      <c r="D14" s="22" t="s">
        <v>36</v>
      </c>
      <c r="E14" s="22" t="s">
        <v>178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0" t="s">
        <v>179</v>
      </c>
      <c r="C15" s="25" t="s">
        <v>42</v>
      </c>
      <c r="D15" s="18" t="s">
        <v>33</v>
      </c>
      <c r="E15" s="18" t="s">
        <v>180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 ht="42">
      <c r="A16" s="1">
        <v>2</v>
      </c>
      <c r="B16" s="20" t="s">
        <v>181</v>
      </c>
      <c r="C16" s="25" t="s">
        <v>42</v>
      </c>
      <c r="D16" s="22" t="s">
        <v>182</v>
      </c>
      <c r="E16" s="22" t="s">
        <v>183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0" t="s">
        <v>184</v>
      </c>
      <c r="C17" s="25" t="s">
        <v>42</v>
      </c>
      <c r="D17" s="22" t="s">
        <v>185</v>
      </c>
      <c r="E17" s="22" t="s">
        <v>186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0" t="s">
        <v>187</v>
      </c>
      <c r="C18" s="25" t="s">
        <v>42</v>
      </c>
      <c r="D18" s="22" t="s">
        <v>188</v>
      </c>
      <c r="E18" s="22" t="s">
        <v>189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0" t="s">
        <v>190</v>
      </c>
      <c r="C19" s="24" t="s">
        <v>42</v>
      </c>
      <c r="D19" s="22" t="s">
        <v>191</v>
      </c>
      <c r="E19" s="22" t="s">
        <v>192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 ht="42">
      <c r="A20" s="1">
        <v>2</v>
      </c>
      <c r="B20" s="20" t="s">
        <v>193</v>
      </c>
      <c r="C20" s="23" t="s">
        <v>42</v>
      </c>
      <c r="D20" s="22" t="s">
        <v>194</v>
      </c>
      <c r="E20" s="22" t="s">
        <v>195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0" t="s">
        <v>196</v>
      </c>
      <c r="C21" s="24" t="s">
        <v>42</v>
      </c>
      <c r="D21" s="22" t="s">
        <v>197</v>
      </c>
      <c r="E21" s="22" t="s">
        <v>198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0" t="s">
        <v>199</v>
      </c>
      <c r="C22" s="25" t="s">
        <v>42</v>
      </c>
      <c r="D22" s="22" t="s">
        <v>200</v>
      </c>
      <c r="E22" s="22" t="s">
        <v>201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0" t="s">
        <v>202</v>
      </c>
      <c r="C23" s="24" t="s">
        <v>42</v>
      </c>
      <c r="D23" s="22" t="s">
        <v>203</v>
      </c>
      <c r="E23" s="22" t="s">
        <v>204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6" t="s">
        <v>205</v>
      </c>
      <c r="C24" s="24" t="s">
        <v>42</v>
      </c>
      <c r="D24" s="22" t="s">
        <v>206</v>
      </c>
      <c r="E24" s="28" t="s">
        <v>207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0" t="s">
        <v>208</v>
      </c>
      <c r="C25" s="32" t="s">
        <v>42</v>
      </c>
      <c r="D25" s="18" t="s">
        <v>209</v>
      </c>
      <c r="E25" s="18" t="s">
        <v>28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0" t="s">
        <v>210</v>
      </c>
      <c r="C26" s="18" t="s">
        <v>42</v>
      </c>
      <c r="D26" s="19" t="s">
        <v>211</v>
      </c>
      <c r="E26" s="19" t="s">
        <v>212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0" t="s">
        <v>213</v>
      </c>
      <c r="C27" s="23" t="s">
        <v>43</v>
      </c>
      <c r="D27" s="22" t="s">
        <v>214</v>
      </c>
      <c r="E27" s="22" t="s">
        <v>215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0" t="s">
        <v>216</v>
      </c>
      <c r="C28" s="25" t="s">
        <v>43</v>
      </c>
      <c r="D28" s="22" t="s">
        <v>217</v>
      </c>
      <c r="E28" s="22" t="s">
        <v>218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0" t="s">
        <v>219</v>
      </c>
      <c r="C29" s="25" t="s">
        <v>43</v>
      </c>
      <c r="D29" s="22" t="s">
        <v>220</v>
      </c>
      <c r="E29" s="22" t="s">
        <v>221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7" t="s">
        <v>222</v>
      </c>
      <c r="C30" s="24" t="s">
        <v>43</v>
      </c>
      <c r="D30" s="22" t="s">
        <v>223</v>
      </c>
      <c r="E30" s="22" t="s">
        <v>138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0" t="s">
        <v>224</v>
      </c>
      <c r="C31" s="24" t="s">
        <v>43</v>
      </c>
      <c r="D31" s="22" t="s">
        <v>225</v>
      </c>
      <c r="E31" s="22" t="s">
        <v>124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0" t="s">
        <v>226</v>
      </c>
      <c r="C32" s="25" t="s">
        <v>43</v>
      </c>
      <c r="D32" s="22" t="s">
        <v>227</v>
      </c>
      <c r="E32" s="22" t="s">
        <v>228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0" t="s">
        <v>229</v>
      </c>
      <c r="C33" s="23" t="s">
        <v>43</v>
      </c>
      <c r="D33" s="22" t="s">
        <v>230</v>
      </c>
      <c r="E33" s="28" t="s">
        <v>231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6" t="s">
        <v>232</v>
      </c>
      <c r="C34" s="25" t="s">
        <v>43</v>
      </c>
      <c r="D34" s="22" t="s">
        <v>233</v>
      </c>
      <c r="E34" s="22" t="s">
        <v>45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0" t="s">
        <v>234</v>
      </c>
      <c r="C35" s="23" t="s">
        <v>43</v>
      </c>
      <c r="D35" s="22" t="s">
        <v>235</v>
      </c>
      <c r="E35" s="22" t="s">
        <v>236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0" t="s">
        <v>237</v>
      </c>
      <c r="C36" s="24" t="s">
        <v>43</v>
      </c>
      <c r="D36" s="22" t="s">
        <v>238</v>
      </c>
      <c r="E36" s="22" t="s">
        <v>239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0" t="s">
        <v>240</v>
      </c>
      <c r="C37" s="18" t="s">
        <v>43</v>
      </c>
      <c r="D37" s="18" t="s">
        <v>44</v>
      </c>
      <c r="E37" s="18" t="s">
        <v>241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0" t="s">
        <v>242</v>
      </c>
      <c r="C38" s="33" t="s">
        <v>43</v>
      </c>
      <c r="D38" s="21" t="s">
        <v>243</v>
      </c>
      <c r="E38" s="21" t="s">
        <v>244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0" t="s">
        <v>245</v>
      </c>
      <c r="C39" s="25" t="s">
        <v>43</v>
      </c>
      <c r="D39" s="22" t="s">
        <v>246</v>
      </c>
      <c r="E39" s="22" t="s">
        <v>247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0" t="s">
        <v>248</v>
      </c>
      <c r="C40" s="25" t="s">
        <v>43</v>
      </c>
      <c r="D40" s="22" t="s">
        <v>249</v>
      </c>
      <c r="E40" s="22" t="s">
        <v>29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0" t="s">
        <v>250</v>
      </c>
      <c r="C41" s="21" t="s">
        <v>43</v>
      </c>
      <c r="D41" s="22" t="s">
        <v>251</v>
      </c>
      <c r="E41" s="22" t="s">
        <v>252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0" t="s">
        <v>253</v>
      </c>
      <c r="C42" s="25" t="s">
        <v>43</v>
      </c>
      <c r="D42" s="22" t="s">
        <v>251</v>
      </c>
      <c r="E42" s="22" t="s">
        <v>254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0" t="s">
        <v>255</v>
      </c>
      <c r="C43" s="25" t="s">
        <v>43</v>
      </c>
      <c r="D43" s="22" t="s">
        <v>256</v>
      </c>
      <c r="E43" s="22" t="s">
        <v>257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20" t="s">
        <v>258</v>
      </c>
      <c r="C44" s="23" t="s">
        <v>43</v>
      </c>
      <c r="D44" s="22" t="s">
        <v>259</v>
      </c>
      <c r="E44" s="22" t="s">
        <v>260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20" t="s">
        <v>261</v>
      </c>
      <c r="C45" s="25" t="s">
        <v>43</v>
      </c>
      <c r="D45" s="22" t="s">
        <v>262</v>
      </c>
      <c r="E45" s="22" t="s">
        <v>263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5"/>
      <c r="B46" s="5"/>
      <c r="C46" s="5"/>
      <c r="D46" s="5"/>
      <c r="E46" s="4" t="s">
        <v>39</v>
      </c>
      <c r="F46" s="4"/>
      <c r="G46" s="5"/>
      <c r="H46" s="15"/>
      <c r="I46" s="4"/>
      <c r="J46" s="4" t="s">
        <v>23</v>
      </c>
      <c r="K46" s="4"/>
      <c r="L46" s="15">
        <f>SUM(L7:L45)*100/3900</f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15"/>
      <c r="AB46" s="4"/>
      <c r="AC46" s="4"/>
      <c r="AD46" s="5" t="s">
        <v>24</v>
      </c>
      <c r="AE46" s="15"/>
      <c r="AF46" s="15"/>
      <c r="AG46" s="15">
        <f>SUM(AG7:AG45)*100/3900</f>
        <v>0</v>
      </c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" t="s">
        <v>25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6" t="s">
        <v>26</v>
      </c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6" t="s">
        <v>27</v>
      </c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5"/>
      <c r="AE52" s="5"/>
      <c r="AF52" s="5"/>
      <c r="AG52" s="5"/>
    </row>
  </sheetData>
  <mergeCells count="18">
    <mergeCell ref="S51:AC51"/>
    <mergeCell ref="S52:AC52"/>
    <mergeCell ref="AC4:AC6"/>
    <mergeCell ref="AD4:AD6"/>
    <mergeCell ref="A4:A6"/>
    <mergeCell ref="C4:E6"/>
    <mergeCell ref="F4:F6"/>
    <mergeCell ref="H4:H5"/>
    <mergeCell ref="K4:K5"/>
    <mergeCell ref="W5:AB5"/>
    <mergeCell ref="AG4:AG6"/>
    <mergeCell ref="N4:V5"/>
    <mergeCell ref="W4:AB4"/>
    <mergeCell ref="E1:N1"/>
    <mergeCell ref="B3:G3"/>
    <mergeCell ref="L4:L5"/>
    <mergeCell ref="AE4:AE6"/>
    <mergeCell ref="AF4:A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45"/>
  <sheetViews>
    <sheetView tabSelected="1" topLeftCell="C1" workbookViewId="0">
      <selection activeCell="I6" sqref="I6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</row>
    <row r="2" spans="1:33" ht="25.5" customHeight="1">
      <c r="A2" s="11"/>
      <c r="D2" s="10" t="s">
        <v>357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8"/>
      <c r="C3" s="58"/>
      <c r="D3" s="58"/>
      <c r="E3" s="58"/>
      <c r="F3" s="58"/>
      <c r="G3" s="58"/>
      <c r="H3" s="2"/>
      <c r="K3" s="2"/>
    </row>
    <row r="4" spans="1:33" ht="34.5" customHeight="1">
      <c r="A4" s="46" t="s">
        <v>2</v>
      </c>
      <c r="B4" s="7" t="s">
        <v>6</v>
      </c>
      <c r="C4" s="37" t="s">
        <v>3</v>
      </c>
      <c r="D4" s="38"/>
      <c r="E4" s="39"/>
      <c r="F4" s="46" t="s">
        <v>4</v>
      </c>
      <c r="G4" s="7" t="s">
        <v>5</v>
      </c>
      <c r="H4" s="46" t="s">
        <v>8</v>
      </c>
      <c r="I4" s="7" t="s">
        <v>9</v>
      </c>
      <c r="J4" s="7" t="s">
        <v>10</v>
      </c>
      <c r="K4" s="46" t="s">
        <v>0</v>
      </c>
      <c r="L4" s="46" t="s">
        <v>12</v>
      </c>
      <c r="M4" s="7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52" t="s">
        <v>16</v>
      </c>
      <c r="X4" s="53"/>
      <c r="Y4" s="53"/>
      <c r="Z4" s="53"/>
      <c r="AA4" s="53"/>
      <c r="AB4" s="54"/>
      <c r="AC4" s="48" t="s">
        <v>18</v>
      </c>
      <c r="AD4" s="48" t="s">
        <v>21</v>
      </c>
      <c r="AE4" s="48" t="s">
        <v>22</v>
      </c>
      <c r="AF4" s="48" t="s">
        <v>19</v>
      </c>
      <c r="AG4" s="48" t="s">
        <v>12</v>
      </c>
    </row>
    <row r="5" spans="1:33" ht="21">
      <c r="A5" s="47"/>
      <c r="B5" s="14" t="s">
        <v>7</v>
      </c>
      <c r="C5" s="40"/>
      <c r="D5" s="41"/>
      <c r="E5" s="42"/>
      <c r="F5" s="47"/>
      <c r="G5" s="14" t="s">
        <v>8</v>
      </c>
      <c r="H5" s="47"/>
      <c r="I5" s="14" t="s">
        <v>8</v>
      </c>
      <c r="J5" s="14" t="s">
        <v>11</v>
      </c>
      <c r="K5" s="47"/>
      <c r="L5" s="47"/>
      <c r="M5" s="14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55" t="s">
        <v>17</v>
      </c>
      <c r="X5" s="56"/>
      <c r="Y5" s="56"/>
      <c r="Z5" s="56"/>
      <c r="AA5" s="56"/>
      <c r="AB5" s="57"/>
      <c r="AC5" s="49"/>
      <c r="AD5" s="49"/>
      <c r="AE5" s="49"/>
      <c r="AF5" s="49"/>
      <c r="AG5" s="49"/>
    </row>
    <row r="6" spans="1:33" ht="21">
      <c r="A6" s="51"/>
      <c r="C6" s="43"/>
      <c r="D6" s="44"/>
      <c r="E6" s="45"/>
      <c r="F6" s="5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0"/>
      <c r="AD6" s="50"/>
      <c r="AE6" s="50"/>
      <c r="AF6" s="50"/>
      <c r="AG6" s="50"/>
    </row>
    <row r="7" spans="1:33" ht="21">
      <c r="A7" s="1">
        <v>3</v>
      </c>
      <c r="B7" s="29" t="s">
        <v>264</v>
      </c>
      <c r="C7" s="18" t="s">
        <v>42</v>
      </c>
      <c r="D7" s="19" t="s">
        <v>31</v>
      </c>
      <c r="E7" s="19" t="s">
        <v>265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8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30" t="s">
        <v>266</v>
      </c>
      <c r="C8" s="18" t="s">
        <v>42</v>
      </c>
      <c r="D8" s="19" t="s">
        <v>267</v>
      </c>
      <c r="E8" s="19" t="s">
        <v>268</v>
      </c>
      <c r="F8" s="1">
        <v>2</v>
      </c>
      <c r="G8" s="9"/>
      <c r="H8" s="9"/>
      <c r="I8" s="9"/>
      <c r="J8" s="9"/>
      <c r="K8" s="9">
        <f t="shared" ref="K8:K38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8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8" si="3">SUM(AC8:AF8)*100/100</f>
        <v>0</v>
      </c>
    </row>
    <row r="9" spans="1:33" ht="21">
      <c r="A9" s="1">
        <v>3</v>
      </c>
      <c r="B9" s="30" t="s">
        <v>269</v>
      </c>
      <c r="C9" s="18" t="s">
        <v>42</v>
      </c>
      <c r="D9" s="19" t="s">
        <v>270</v>
      </c>
      <c r="E9" s="19" t="s">
        <v>271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30" t="s">
        <v>272</v>
      </c>
      <c r="C10" s="18" t="s">
        <v>42</v>
      </c>
      <c r="D10" s="19" t="s">
        <v>273</v>
      </c>
      <c r="E10" s="19" t="s">
        <v>274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30" t="s">
        <v>275</v>
      </c>
      <c r="C11" s="18" t="s">
        <v>42</v>
      </c>
      <c r="D11" s="19" t="s">
        <v>276</v>
      </c>
      <c r="E11" s="19" t="s">
        <v>277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30" t="s">
        <v>278</v>
      </c>
      <c r="C12" s="18" t="s">
        <v>42</v>
      </c>
      <c r="D12" s="19" t="s">
        <v>279</v>
      </c>
      <c r="E12" s="19" t="s">
        <v>280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30" t="s">
        <v>281</v>
      </c>
      <c r="C13" s="18" t="s">
        <v>42</v>
      </c>
      <c r="D13" s="19" t="s">
        <v>32</v>
      </c>
      <c r="E13" s="19" t="s">
        <v>38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30" t="s">
        <v>282</v>
      </c>
      <c r="C14" s="18" t="s">
        <v>42</v>
      </c>
      <c r="D14" s="19" t="s">
        <v>283</v>
      </c>
      <c r="E14" s="19" t="s">
        <v>284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30" t="s">
        <v>285</v>
      </c>
      <c r="C15" s="21" t="s">
        <v>42</v>
      </c>
      <c r="D15" s="19" t="s">
        <v>286</v>
      </c>
      <c r="E15" s="19" t="s">
        <v>287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29" t="s">
        <v>288</v>
      </c>
      <c r="C16" s="18" t="s">
        <v>42</v>
      </c>
      <c r="D16" s="19" t="s">
        <v>289</v>
      </c>
      <c r="E16" s="19" t="s">
        <v>290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30" t="s">
        <v>291</v>
      </c>
      <c r="C17" s="18" t="s">
        <v>42</v>
      </c>
      <c r="D17" s="19" t="s">
        <v>292</v>
      </c>
      <c r="E17" s="19" t="s">
        <v>293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30" t="s">
        <v>294</v>
      </c>
      <c r="C18" s="18" t="s">
        <v>42</v>
      </c>
      <c r="D18" s="19" t="s">
        <v>295</v>
      </c>
      <c r="E18" s="19" t="s">
        <v>296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30" t="s">
        <v>297</v>
      </c>
      <c r="C19" s="21" t="s">
        <v>42</v>
      </c>
      <c r="D19" s="19" t="s">
        <v>298</v>
      </c>
      <c r="E19" s="19" t="s">
        <v>299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30" t="s">
        <v>300</v>
      </c>
      <c r="C20" s="18" t="s">
        <v>42</v>
      </c>
      <c r="D20" s="19" t="s">
        <v>301</v>
      </c>
      <c r="E20" s="19" t="s">
        <v>302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30" t="s">
        <v>303</v>
      </c>
      <c r="C21" s="21" t="s">
        <v>42</v>
      </c>
      <c r="D21" s="19" t="s">
        <v>304</v>
      </c>
      <c r="E21" s="19" t="s">
        <v>305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30" t="s">
        <v>306</v>
      </c>
      <c r="C22" s="21" t="s">
        <v>42</v>
      </c>
      <c r="D22" s="19" t="s">
        <v>307</v>
      </c>
      <c r="E22" s="19" t="s">
        <v>308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30" t="s">
        <v>309</v>
      </c>
      <c r="C23" s="18" t="s">
        <v>42</v>
      </c>
      <c r="D23" s="19" t="s">
        <v>310</v>
      </c>
      <c r="E23" s="19" t="s">
        <v>311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30" t="s">
        <v>312</v>
      </c>
      <c r="C24" s="18" t="s">
        <v>42</v>
      </c>
      <c r="D24" s="19" t="s">
        <v>313</v>
      </c>
      <c r="E24" s="19" t="s">
        <v>314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30" t="s">
        <v>315</v>
      </c>
      <c r="C25" s="21" t="s">
        <v>43</v>
      </c>
      <c r="D25" s="19" t="s">
        <v>316</v>
      </c>
      <c r="E25" s="19" t="s">
        <v>317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30" t="s">
        <v>318</v>
      </c>
      <c r="C26" s="18" t="s">
        <v>43</v>
      </c>
      <c r="D26" s="19" t="s">
        <v>319</v>
      </c>
      <c r="E26" s="19" t="s">
        <v>320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30" t="s">
        <v>321</v>
      </c>
      <c r="C27" s="18" t="s">
        <v>43</v>
      </c>
      <c r="D27" s="19" t="s">
        <v>322</v>
      </c>
      <c r="E27" s="19" t="s">
        <v>35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30" t="s">
        <v>323</v>
      </c>
      <c r="C28" s="18" t="s">
        <v>43</v>
      </c>
      <c r="D28" s="19" t="s">
        <v>324</v>
      </c>
      <c r="E28" s="19" t="s">
        <v>325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30" t="s">
        <v>326</v>
      </c>
      <c r="C29" s="18" t="s">
        <v>43</v>
      </c>
      <c r="D29" s="19" t="s">
        <v>327</v>
      </c>
      <c r="E29" s="19" t="s">
        <v>328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31">
        <v>10096</v>
      </c>
      <c r="C30" s="18" t="s">
        <v>43</v>
      </c>
      <c r="D30" s="19" t="s">
        <v>329</v>
      </c>
      <c r="E30" s="19" t="s">
        <v>330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30" t="s">
        <v>331</v>
      </c>
      <c r="C31" s="21" t="s">
        <v>43</v>
      </c>
      <c r="D31" s="19" t="s">
        <v>332</v>
      </c>
      <c r="E31" s="19" t="s">
        <v>333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34" t="s">
        <v>334</v>
      </c>
      <c r="C32" s="18" t="s">
        <v>43</v>
      </c>
      <c r="D32" s="19" t="s">
        <v>335</v>
      </c>
      <c r="E32" s="19" t="s">
        <v>336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34" t="s">
        <v>337</v>
      </c>
      <c r="C33" s="18" t="s">
        <v>43</v>
      </c>
      <c r="D33" s="19" t="s">
        <v>338</v>
      </c>
      <c r="E33" s="19" t="s">
        <v>339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34" t="s">
        <v>340</v>
      </c>
      <c r="C34" s="18" t="s">
        <v>43</v>
      </c>
      <c r="D34" s="19" t="s">
        <v>341</v>
      </c>
      <c r="E34" s="19" t="s">
        <v>342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34" t="s">
        <v>343</v>
      </c>
      <c r="C35" s="18" t="s">
        <v>43</v>
      </c>
      <c r="D35" s="19" t="s">
        <v>344</v>
      </c>
      <c r="E35" s="19" t="s">
        <v>37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34" t="s">
        <v>345</v>
      </c>
      <c r="C36" s="18" t="s">
        <v>43</v>
      </c>
      <c r="D36" s="19" t="s">
        <v>346</v>
      </c>
      <c r="E36" s="19" t="s">
        <v>347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34" t="s">
        <v>348</v>
      </c>
      <c r="C37" s="18" t="s">
        <v>43</v>
      </c>
      <c r="D37" s="19" t="s">
        <v>349</v>
      </c>
      <c r="E37" s="19" t="s">
        <v>350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27" t="s">
        <v>351</v>
      </c>
      <c r="C38" s="25" t="s">
        <v>42</v>
      </c>
      <c r="D38" s="22" t="s">
        <v>352</v>
      </c>
      <c r="E38" s="22" t="s">
        <v>353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5"/>
      <c r="B39" s="5"/>
      <c r="C39" s="5"/>
      <c r="D39" s="5"/>
      <c r="E39" s="36" t="s">
        <v>354</v>
      </c>
      <c r="F39" s="36"/>
      <c r="G39" s="5"/>
      <c r="I39" s="4"/>
      <c r="J39" s="4" t="s">
        <v>23</v>
      </c>
      <c r="K39" s="4"/>
      <c r="L39" s="3">
        <f>SUM(L7:L38)*100/3200</f>
        <v>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B39" s="4"/>
      <c r="AC39" s="4"/>
      <c r="AD39" s="5" t="s">
        <v>24</v>
      </c>
      <c r="AG39" s="3">
        <f>SUM(AG7:AG38)*100/3200</f>
        <v>0</v>
      </c>
    </row>
    <row r="40" spans="1:33" ht="2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2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2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2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4" t="s">
        <v>25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5"/>
      <c r="AF43" s="5"/>
      <c r="AG43" s="5"/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 t="s">
        <v>26</v>
      </c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 t="s">
        <v>27</v>
      </c>
      <c r="AC45" s="5"/>
      <c r="AD45" s="5"/>
      <c r="AE45" s="5"/>
      <c r="AF45" s="5"/>
      <c r="AG45" s="5"/>
    </row>
  </sheetData>
  <mergeCells count="17">
    <mergeCell ref="E1:N1"/>
    <mergeCell ref="B3:G3"/>
    <mergeCell ref="L4:L5"/>
    <mergeCell ref="AC4:AC6"/>
    <mergeCell ref="A4:A6"/>
    <mergeCell ref="C4:E6"/>
    <mergeCell ref="F4:F6"/>
    <mergeCell ref="H4:H5"/>
    <mergeCell ref="K4:K5"/>
    <mergeCell ref="AD4:AD6"/>
    <mergeCell ref="AE4:AE6"/>
    <mergeCell ref="AF4:AF6"/>
    <mergeCell ref="AG4:AG6"/>
    <mergeCell ref="E39:F39"/>
    <mergeCell ref="N4:V5"/>
    <mergeCell ref="W4:AB4"/>
    <mergeCell ref="W5:A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ม.6-1</vt:lpstr>
      <vt:lpstr>ม.6-2</vt:lpstr>
      <vt:lpstr>ม.6-3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2024-04-15T08:39:51Z</dcterms:modified>
</cp:coreProperties>
</file>