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2566\โครงสร้างประเมินผล\แบบประเมินผลปี2564\"/>
    </mc:Choice>
  </mc:AlternateContent>
  <xr:revisionPtr revIDLastSave="0" documentId="8_{6B8596A3-65CE-47A3-8A1A-EDE1915D37CE}" xr6:coauthVersionLast="47" xr6:coauthVersionMax="47" xr10:uidLastSave="{00000000-0000-0000-0000-000000000000}"/>
  <bookViews>
    <workbookView xWindow="-110" yWindow="-110" windowWidth="19420" windowHeight="11020" activeTab="2" xr2:uid="{D40B9725-00D3-8C4E-A202-7832A4E378DD}"/>
  </bookViews>
  <sheets>
    <sheet name="ม.6-1" sheetId="2" r:id="rId1"/>
    <sheet name="ม.6-2" sheetId="3" r:id="rId2"/>
    <sheet name="ม.6-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7" i="4" l="1"/>
  <c r="L17" i="4"/>
  <c r="AG40" i="3"/>
  <c r="L40" i="3"/>
  <c r="AG48" i="2"/>
  <c r="L48" i="2"/>
  <c r="AG45" i="2"/>
  <c r="AG46" i="2"/>
  <c r="AG47" i="2"/>
  <c r="AB45" i="2"/>
  <c r="AB46" i="2"/>
  <c r="AB47" i="2"/>
  <c r="V45" i="2"/>
  <c r="V46" i="2"/>
  <c r="V47" i="2"/>
  <c r="L45" i="2"/>
  <c r="L46" i="2"/>
  <c r="L47" i="2"/>
  <c r="K45" i="2"/>
  <c r="K46" i="2"/>
  <c r="K47" i="2"/>
  <c r="AG43" i="2" l="1"/>
  <c r="AG44" i="2"/>
  <c r="AB43" i="2"/>
  <c r="AB44" i="2"/>
  <c r="V43" i="2"/>
  <c r="V44" i="2"/>
  <c r="K43" i="2"/>
  <c r="L43" i="2" s="1"/>
  <c r="K44" i="2"/>
  <c r="L44" i="2" s="1"/>
  <c r="AG16" i="4"/>
  <c r="V16" i="4"/>
  <c r="K16" i="4"/>
  <c r="L16" i="4" s="1"/>
  <c r="AG15" i="4"/>
  <c r="V15" i="4"/>
  <c r="K15" i="4"/>
  <c r="L15" i="4" s="1"/>
  <c r="AG14" i="4"/>
  <c r="V14" i="4"/>
  <c r="K14" i="4"/>
  <c r="L14" i="4" s="1"/>
  <c r="AG13" i="4"/>
  <c r="V13" i="4"/>
  <c r="K13" i="4"/>
  <c r="L13" i="4" s="1"/>
  <c r="AG12" i="4"/>
  <c r="V12" i="4"/>
  <c r="K12" i="4"/>
  <c r="L12" i="4" s="1"/>
  <c r="AG11" i="4"/>
  <c r="V11" i="4"/>
  <c r="K11" i="4"/>
  <c r="L11" i="4" s="1"/>
  <c r="AG10" i="4"/>
  <c r="V10" i="4"/>
  <c r="K10" i="4"/>
  <c r="L10" i="4" s="1"/>
  <c r="AG9" i="4"/>
  <c r="V9" i="4"/>
  <c r="K9" i="4"/>
  <c r="L9" i="4" s="1"/>
  <c r="AG8" i="4"/>
  <c r="V8" i="4"/>
  <c r="K8" i="4"/>
  <c r="L8" i="4" s="1"/>
  <c r="AG7" i="4"/>
  <c r="V7" i="4"/>
  <c r="K7" i="4"/>
  <c r="L7" i="4" s="1"/>
  <c r="AG39" i="3"/>
  <c r="AB39" i="3"/>
  <c r="V39" i="3"/>
  <c r="K39" i="3"/>
  <c r="L39" i="3" s="1"/>
  <c r="AG38" i="3"/>
  <c r="AB38" i="3"/>
  <c r="V38" i="3"/>
  <c r="K38" i="3"/>
  <c r="L38" i="3" s="1"/>
  <c r="AG37" i="3"/>
  <c r="AB37" i="3"/>
  <c r="V37" i="3"/>
  <c r="K37" i="3"/>
  <c r="L37" i="3" s="1"/>
  <c r="AG36" i="3"/>
  <c r="AB36" i="3"/>
  <c r="V36" i="3"/>
  <c r="K36" i="3"/>
  <c r="L36" i="3" s="1"/>
  <c r="AG35" i="3"/>
  <c r="AB35" i="3"/>
  <c r="V35" i="3"/>
  <c r="K35" i="3"/>
  <c r="L35" i="3" s="1"/>
  <c r="AG34" i="3"/>
  <c r="AB34" i="3"/>
  <c r="V34" i="3"/>
  <c r="K34" i="3"/>
  <c r="L34" i="3" s="1"/>
  <c r="AG33" i="3"/>
  <c r="AB33" i="3"/>
  <c r="V33" i="3"/>
  <c r="K33" i="3"/>
  <c r="L33" i="3" s="1"/>
  <c r="AG32" i="3"/>
  <c r="AB32" i="3"/>
  <c r="V32" i="3"/>
  <c r="K32" i="3"/>
  <c r="L32" i="3" s="1"/>
  <c r="AG31" i="3"/>
  <c r="AB31" i="3"/>
  <c r="V31" i="3"/>
  <c r="K31" i="3"/>
  <c r="L31" i="3" s="1"/>
  <c r="AG30" i="3"/>
  <c r="AB30" i="3"/>
  <c r="V30" i="3"/>
  <c r="K30" i="3"/>
  <c r="L30" i="3" s="1"/>
  <c r="AG29" i="3"/>
  <c r="AB29" i="3"/>
  <c r="V29" i="3"/>
  <c r="K29" i="3"/>
  <c r="L29" i="3" s="1"/>
  <c r="AG28" i="3"/>
  <c r="AB28" i="3"/>
  <c r="V28" i="3"/>
  <c r="K28" i="3"/>
  <c r="L28" i="3" s="1"/>
  <c r="AG27" i="3"/>
  <c r="AB27" i="3"/>
  <c r="V27" i="3"/>
  <c r="K27" i="3"/>
  <c r="L27" i="3" s="1"/>
  <c r="AG26" i="3"/>
  <c r="AB26" i="3"/>
  <c r="V26" i="3"/>
  <c r="K26" i="3"/>
  <c r="L26" i="3" s="1"/>
  <c r="AG25" i="3"/>
  <c r="AB25" i="3"/>
  <c r="V25" i="3"/>
  <c r="K25" i="3"/>
  <c r="L25" i="3" s="1"/>
  <c r="AG24" i="3"/>
  <c r="AB24" i="3"/>
  <c r="V24" i="3"/>
  <c r="K24" i="3"/>
  <c r="L24" i="3" s="1"/>
  <c r="AG23" i="3"/>
  <c r="AB23" i="3"/>
  <c r="V23" i="3"/>
  <c r="K23" i="3"/>
  <c r="L23" i="3" s="1"/>
  <c r="AG22" i="3"/>
  <c r="AB22" i="3"/>
  <c r="V22" i="3"/>
  <c r="K22" i="3"/>
  <c r="L22" i="3" s="1"/>
  <c r="AG21" i="3"/>
  <c r="AB21" i="3"/>
  <c r="V21" i="3"/>
  <c r="K21" i="3"/>
  <c r="L21" i="3" s="1"/>
  <c r="AG20" i="3"/>
  <c r="AB20" i="3"/>
  <c r="V20" i="3"/>
  <c r="K20" i="3"/>
  <c r="L20" i="3" s="1"/>
  <c r="AG19" i="3"/>
  <c r="AB19" i="3"/>
  <c r="V19" i="3"/>
  <c r="K19" i="3"/>
  <c r="L19" i="3" s="1"/>
  <c r="AG18" i="3"/>
  <c r="AB18" i="3"/>
  <c r="V18" i="3"/>
  <c r="K18" i="3"/>
  <c r="L18" i="3" s="1"/>
  <c r="AG17" i="3"/>
  <c r="AB17" i="3"/>
  <c r="V17" i="3"/>
  <c r="K17" i="3"/>
  <c r="L17" i="3" s="1"/>
  <c r="AG16" i="3"/>
  <c r="AB16" i="3"/>
  <c r="V16" i="3"/>
  <c r="K16" i="3"/>
  <c r="L16" i="3" s="1"/>
  <c r="AG15" i="3"/>
  <c r="AB15" i="3"/>
  <c r="V15" i="3"/>
  <c r="K15" i="3"/>
  <c r="L15" i="3" s="1"/>
  <c r="AG14" i="3"/>
  <c r="AB14" i="3"/>
  <c r="V14" i="3"/>
  <c r="K14" i="3"/>
  <c r="L14" i="3" s="1"/>
  <c r="AG13" i="3"/>
  <c r="AB13" i="3"/>
  <c r="V13" i="3"/>
  <c r="K13" i="3"/>
  <c r="L13" i="3" s="1"/>
  <c r="AG12" i="3"/>
  <c r="AB12" i="3"/>
  <c r="V12" i="3"/>
  <c r="K12" i="3"/>
  <c r="L12" i="3" s="1"/>
  <c r="AG11" i="3"/>
  <c r="AB11" i="3"/>
  <c r="V11" i="3"/>
  <c r="K11" i="3"/>
  <c r="L11" i="3" s="1"/>
  <c r="AG10" i="3"/>
  <c r="AB10" i="3"/>
  <c r="V10" i="3"/>
  <c r="K10" i="3"/>
  <c r="L10" i="3" s="1"/>
  <c r="AG9" i="3"/>
  <c r="AB9" i="3"/>
  <c r="V9" i="3"/>
  <c r="K9" i="3"/>
  <c r="L9" i="3" s="1"/>
  <c r="AG8" i="3"/>
  <c r="AB8" i="3"/>
  <c r="V8" i="3"/>
  <c r="K8" i="3"/>
  <c r="L8" i="3" s="1"/>
  <c r="AG7" i="3"/>
  <c r="AB7" i="3"/>
  <c r="V7" i="3"/>
  <c r="K7" i="3"/>
  <c r="L7" i="3" s="1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7" i="2"/>
  <c r="K8" i="2"/>
  <c r="L8" i="2" s="1"/>
  <c r="K9" i="2"/>
  <c r="L9" i="2" s="1"/>
  <c r="K10" i="2"/>
  <c r="K11" i="2"/>
  <c r="L11" i="2" s="1"/>
  <c r="K12" i="2"/>
  <c r="L12" i="2" s="1"/>
  <c r="K13" i="2"/>
  <c r="K14" i="2"/>
  <c r="L14" i="2" s="1"/>
  <c r="K15" i="2"/>
  <c r="L15" i="2" s="1"/>
  <c r="K16" i="2"/>
  <c r="L16" i="2" s="1"/>
  <c r="K17" i="2"/>
  <c r="L17" i="2" s="1"/>
  <c r="K18" i="2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K38" i="2"/>
  <c r="L38" i="2" s="1"/>
  <c r="K39" i="2"/>
  <c r="L39" i="2" s="1"/>
  <c r="K40" i="2"/>
  <c r="L40" i="2" s="1"/>
  <c r="K41" i="2"/>
  <c r="L41" i="2" s="1"/>
  <c r="K42" i="2"/>
  <c r="L42" i="2" s="1"/>
  <c r="L10" i="2"/>
  <c r="L13" i="2"/>
  <c r="L18" i="2"/>
  <c r="K7" i="2"/>
  <c r="L7" i="2" s="1"/>
</calcChain>
</file>

<file path=xl/sharedStrings.xml><?xml version="1.0" encoding="utf-8"?>
<sst xmlns="http://schemas.openxmlformats.org/spreadsheetml/2006/main" count="438" uniqueCount="283">
  <si>
    <t>รวม</t>
  </si>
  <si>
    <t>โรงเรียนสองพี่น้องวิทยา</t>
  </si>
  <si>
    <t>ห้อง</t>
  </si>
  <si>
    <t>ชื่อ นามสกุล</t>
  </si>
  <si>
    <t>เลขที่</t>
  </si>
  <si>
    <t>ก่อน</t>
  </si>
  <si>
    <t>เลข</t>
  </si>
  <si>
    <t>ประจำตัว</t>
  </si>
  <si>
    <t>กลางภาค</t>
  </si>
  <si>
    <t>หลัง</t>
  </si>
  <si>
    <t>ปลาย</t>
  </si>
  <si>
    <t>ภาค</t>
  </si>
  <si>
    <t>ร้อยละ</t>
  </si>
  <si>
    <t>ผลการ</t>
  </si>
  <si>
    <t>เรียน</t>
  </si>
  <si>
    <t>คุณลักษณะอันพึงประสงค์</t>
  </si>
  <si>
    <t>อ่าน  คิด</t>
  </si>
  <si>
    <t>วิเคราะห์ และเขียน</t>
  </si>
  <si>
    <t>มาสาย</t>
  </si>
  <si>
    <t>ขาด</t>
  </si>
  <si>
    <t>ผล</t>
  </si>
  <si>
    <t xml:space="preserve">ลาป่วย </t>
  </si>
  <si>
    <t>ลากิจ</t>
  </si>
  <si>
    <t>ผลการเรียนเฉลี่ยร้อยละ</t>
  </si>
  <si>
    <t>เวลาเรียนเฉลี่ยร้อยละ</t>
  </si>
  <si>
    <t>ลงชื่อ.............................................................................ครูผู้สอน</t>
  </si>
  <si>
    <t>(..........................)</t>
  </si>
  <si>
    <t>...................................</t>
  </si>
  <si>
    <t>เกตุแก้ว</t>
  </si>
  <si>
    <t>แหวนทองคำ</t>
  </si>
  <si>
    <t>วัลมาลี</t>
  </si>
  <si>
    <t>อ่อนละมูล</t>
  </si>
  <si>
    <t>หูแก้ว</t>
  </si>
  <si>
    <t>พูลสำราญ</t>
  </si>
  <si>
    <t>ชูกลิ่นหอม</t>
  </si>
  <si>
    <t>ขำดี</t>
  </si>
  <si>
    <t>วิวัฒน์กสิกิจ</t>
  </si>
  <si>
    <t>คล้ายสุบรรณ</t>
  </si>
  <si>
    <t>ปรางศร</t>
  </si>
  <si>
    <t>ปิ่นแก้ว</t>
  </si>
  <si>
    <t>สุริย์แสง</t>
  </si>
  <si>
    <t>ปานอำพันธ์</t>
  </si>
  <si>
    <t>ศรีแจ่มดี</t>
  </si>
  <si>
    <t>เจษฎา</t>
  </si>
  <si>
    <t>ธนภัทร</t>
  </si>
  <si>
    <t>สรยุทธ</t>
  </si>
  <si>
    <t>ใจบุญ</t>
  </si>
  <si>
    <t>ช้อยขุนทด</t>
  </si>
  <si>
    <t>สุนิษา</t>
  </si>
  <si>
    <t>เจียรงาม</t>
  </si>
  <si>
    <t>วงศ์ขวัญเมือง</t>
  </si>
  <si>
    <t>ธีรศักดิ์</t>
  </si>
  <si>
    <t>ปฏิภาณ</t>
  </si>
  <si>
    <t>จันทมาลี</t>
  </si>
  <si>
    <t>ศิริชัย</t>
  </si>
  <si>
    <t>จิราภรณ์</t>
  </si>
  <si>
    <t>คำหอมกุล</t>
  </si>
  <si>
    <t>สังข์เงิน</t>
  </si>
  <si>
    <t>ศรีอุบล</t>
  </si>
  <si>
    <t>ทองมา</t>
  </si>
  <si>
    <t>มากพูล</t>
  </si>
  <si>
    <t>พูลสุวรรณ</t>
  </si>
  <si>
    <t>สุภัสสรา</t>
  </si>
  <si>
    <t>วันชนะ</t>
  </si>
  <si>
    <t>มุสิจะ</t>
  </si>
  <si>
    <t>ณัฐวุฒิ</t>
  </si>
  <si>
    <t>รัตโนสถ</t>
  </si>
  <si>
    <t>พลายศรี</t>
  </si>
  <si>
    <t>มาลัยทอง</t>
  </si>
  <si>
    <t>ธงชัย</t>
  </si>
  <si>
    <t>ศศิณา</t>
  </si>
  <si>
    <t>สุธิดา</t>
  </si>
  <si>
    <t>ทองเอก</t>
  </si>
  <si>
    <t>จำปาหอม</t>
  </si>
  <si>
    <t>จิดาภา</t>
  </si>
  <si>
    <t>นวลฉวี</t>
  </si>
  <si>
    <t>บุญมี</t>
  </si>
  <si>
    <t>นาย</t>
  </si>
  <si>
    <t>นางสาว</t>
  </si>
  <si>
    <t>ปิยวรรณ</t>
  </si>
  <si>
    <t>รวมจำนวนนักเรียน 41 คน</t>
  </si>
  <si>
    <t xml:space="preserve">รายวิชา........รหัสวิชา.............หน่วยกิต......ปีการศึกษา2564 ภาคเรียนที่   1   ระดับชั้นม.6/1 </t>
  </si>
  <si>
    <t>รายวิชา........รหัสวิชา.............หน่วยกิต......ปีการศึกษา2564 ภาคเรียนที่   1  ระดับชั้นม.6/2</t>
  </si>
  <si>
    <t xml:space="preserve">รายวิชา........รหัสวิชา.............หน่วยกิต......ปีการศึกษา2564 ภาคเรียนที่  1   ระดับชั้นม.6/3 </t>
  </si>
  <si>
    <t>09827</t>
  </si>
  <si>
    <t>กิตติพงษ์</t>
  </si>
  <si>
    <t>09828</t>
  </si>
  <si>
    <t>จิรพันธ์</t>
  </si>
  <si>
    <t>ใจดี</t>
  </si>
  <si>
    <t>09792</t>
  </si>
  <si>
    <t>สามสังข์</t>
  </si>
  <si>
    <t>09793</t>
  </si>
  <si>
    <t>ตะวัน</t>
  </si>
  <si>
    <t>เดชา</t>
  </si>
  <si>
    <t>09794</t>
  </si>
  <si>
    <t>ปฏิพัทธ์</t>
  </si>
  <si>
    <t>09840</t>
  </si>
  <si>
    <t>09795</t>
  </si>
  <si>
    <t>ปริวัฒน์</t>
  </si>
  <si>
    <t>09797</t>
  </si>
  <si>
    <t>พิรุฬห์</t>
  </si>
  <si>
    <t>เทพฤทธิ์</t>
  </si>
  <si>
    <t>09798</t>
  </si>
  <si>
    <t>ศรีแสงอ่อน</t>
  </si>
  <si>
    <t>09799</t>
  </si>
  <si>
    <t>สิงหา</t>
  </si>
  <si>
    <t>เริงสุชล</t>
  </si>
  <si>
    <t>09800</t>
  </si>
  <si>
    <t>กมลพัชร</t>
  </si>
  <si>
    <t>09801</t>
  </si>
  <si>
    <t>กฤตพร</t>
  </si>
  <si>
    <t>สุขสม</t>
  </si>
  <si>
    <t>09802</t>
  </si>
  <si>
    <t>กฤษณา</t>
  </si>
  <si>
    <t>09803</t>
  </si>
  <si>
    <t>กัญญาพัชร</t>
  </si>
  <si>
    <t>09805</t>
  </si>
  <si>
    <t>09847</t>
  </si>
  <si>
    <t>จุฑารัตน์</t>
  </si>
  <si>
    <t>ทองคำดี</t>
  </si>
  <si>
    <t>09808</t>
  </si>
  <si>
    <t>ธัญญลักษณ์</t>
  </si>
  <si>
    <t>เกิดศิริ</t>
  </si>
  <si>
    <t>09853</t>
  </si>
  <si>
    <t>ปราณี</t>
  </si>
  <si>
    <t>ใจสุขดี</t>
  </si>
  <si>
    <t>09811</t>
  </si>
  <si>
    <t>พรนภาวรรณ</t>
  </si>
  <si>
    <t>เต็กเกล็ด</t>
  </si>
  <si>
    <t>09856</t>
  </si>
  <si>
    <t>พรฤดี</t>
  </si>
  <si>
    <t>09857</t>
  </si>
  <si>
    <t>พิมพ์ภาพร</t>
  </si>
  <si>
    <t>09812</t>
  </si>
  <si>
    <t>พิมพ์มาดา</t>
  </si>
  <si>
    <t>คำกองแก้ว</t>
  </si>
  <si>
    <t>09814</t>
  </si>
  <si>
    <t>มณีรัตน์</t>
  </si>
  <si>
    <t>09813</t>
  </si>
  <si>
    <t>ขุนคงมี</t>
  </si>
  <si>
    <t>09858</t>
  </si>
  <si>
    <t>มาริณี</t>
  </si>
  <si>
    <t>10437</t>
  </si>
  <si>
    <t>เมธาวดี</t>
  </si>
  <si>
    <t>09815</t>
  </si>
  <si>
    <t>เมธาวี</t>
  </si>
  <si>
    <t>09816</t>
  </si>
  <si>
    <t>รวีววรณ</t>
  </si>
  <si>
    <t>ฉิมวัย</t>
  </si>
  <si>
    <t>09860</t>
  </si>
  <si>
    <t>รวิวรรณ</t>
  </si>
  <si>
    <t>09888</t>
  </si>
  <si>
    <t>รัตนาพร</t>
  </si>
  <si>
    <t>ศรีจันทร์</t>
  </si>
  <si>
    <t>09861</t>
  </si>
  <si>
    <t>รุ่งลาวัณย์</t>
  </si>
  <si>
    <t>โชระเวก</t>
  </si>
  <si>
    <t>09817</t>
  </si>
  <si>
    <t>09818</t>
  </si>
  <si>
    <t>สาธิตา</t>
  </si>
  <si>
    <t>09819</t>
  </si>
  <si>
    <t>สุกัญญา</t>
  </si>
  <si>
    <t>บุญรอด</t>
  </si>
  <si>
    <t>09820</t>
  </si>
  <si>
    <t>สุทธิชา</t>
  </si>
  <si>
    <t>ปรีสมุทร</t>
  </si>
  <si>
    <t>09821</t>
  </si>
  <si>
    <t>สุธาสินี</t>
  </si>
  <si>
    <t>บุญครอง</t>
  </si>
  <si>
    <t>09822</t>
  </si>
  <si>
    <t>สุธิตา</t>
  </si>
  <si>
    <t>09823</t>
  </si>
  <si>
    <t>09824</t>
  </si>
  <si>
    <t>สุพรรณษา</t>
  </si>
  <si>
    <t>ชุนดี</t>
  </si>
  <si>
    <t>09892</t>
  </si>
  <si>
    <t>อมรรัตน์</t>
  </si>
  <si>
    <t>09825</t>
  </si>
  <si>
    <t>อรอนงค์</t>
  </si>
  <si>
    <t>ไพทูล</t>
  </si>
  <si>
    <t>09829</t>
  </si>
  <si>
    <t>จีรเดช</t>
  </si>
  <si>
    <t>10428</t>
  </si>
  <si>
    <t>ชาตรี</t>
  </si>
  <si>
    <t>09832</t>
  </si>
  <si>
    <t>ทินภัทร</t>
  </si>
  <si>
    <t>09834</t>
  </si>
  <si>
    <t>09835</t>
  </si>
  <si>
    <t>ธีรพล</t>
  </si>
  <si>
    <t>จันทร์หอมหวล</t>
  </si>
  <si>
    <t>09836</t>
  </si>
  <si>
    <t>09837</t>
  </si>
  <si>
    <t>นนทวิชญ์</t>
  </si>
  <si>
    <t>สุภาบุตรี</t>
  </si>
  <si>
    <t>09839</t>
  </si>
  <si>
    <t>บัญชา</t>
  </si>
  <si>
    <t>09869</t>
  </si>
  <si>
    <t>09845</t>
  </si>
  <si>
    <t>ภูบดินทร์</t>
  </si>
  <si>
    <t>09843</t>
  </si>
  <si>
    <t>ราชศักดิ์</t>
  </si>
  <si>
    <t>วงษ์ขวัญเมอง</t>
  </si>
  <si>
    <t>09912</t>
  </si>
  <si>
    <t>ปลั่งบุญมี</t>
  </si>
  <si>
    <t>09844</t>
  </si>
  <si>
    <t>ศาสตรา</t>
  </si>
  <si>
    <t>09876</t>
  </si>
  <si>
    <t>สุขกล่ำ</t>
  </si>
  <si>
    <t>09916</t>
  </si>
  <si>
    <t>กฤติยาภรณ์</t>
  </si>
  <si>
    <t>09804</t>
  </si>
  <si>
    <t>กันต์กนิษฐ์</t>
  </si>
  <si>
    <t>ศรีบุญรอด</t>
  </si>
  <si>
    <t>09846</t>
  </si>
  <si>
    <t>จันทกานต์</t>
  </si>
  <si>
    <t>สิริไพบูลย์</t>
  </si>
  <si>
    <t>09918</t>
  </si>
  <si>
    <t>09848</t>
  </si>
  <si>
    <t>ชไมภรณ์</t>
  </si>
  <si>
    <t>ปะวันเต</t>
  </si>
  <si>
    <t>09919</t>
  </si>
  <si>
    <t>ชลิดา</t>
  </si>
  <si>
    <t>09883</t>
  </si>
  <si>
    <t>ฌาศินี</t>
  </si>
  <si>
    <t>สาลีผล</t>
  </si>
  <si>
    <t>09885</t>
  </si>
  <si>
    <t>ทิพย์สุดา</t>
  </si>
  <si>
    <t>อนุพันธ์</t>
  </si>
  <si>
    <t>09809</t>
  </si>
  <si>
    <t>ธิราภรณ์</t>
  </si>
  <si>
    <t>นิ่มอนงค์</t>
  </si>
  <si>
    <t>09850</t>
  </si>
  <si>
    <t>นราวดี</t>
  </si>
  <si>
    <t>09851</t>
  </si>
  <si>
    <t>นันทวดี</t>
  </si>
  <si>
    <t>กลิ่นศรีสุข</t>
  </si>
  <si>
    <t>09854</t>
  </si>
  <si>
    <t>รักดอกกลาง</t>
  </si>
  <si>
    <t>09855</t>
  </si>
  <si>
    <t>พนิดา</t>
  </si>
  <si>
    <t>วัลย์มาลี</t>
  </si>
  <si>
    <t>09887</t>
  </si>
  <si>
    <t>มินตรา</t>
  </si>
  <si>
    <t>09889</t>
  </si>
  <si>
    <t>ศิริขวัญ</t>
  </si>
  <si>
    <t>เกิดศรีพันธุ์</t>
  </si>
  <si>
    <t>09890</t>
  </si>
  <si>
    <t>09924</t>
  </si>
  <si>
    <t>รูปเหมาะดี</t>
  </si>
  <si>
    <t>09891</t>
  </si>
  <si>
    <t>อธิติยา</t>
  </si>
  <si>
    <t>เที่ยงแท้</t>
  </si>
  <si>
    <t>09893</t>
  </si>
  <si>
    <t>อมรา</t>
  </si>
  <si>
    <t>แซ่เตียว</t>
  </si>
  <si>
    <t>รวมจำนวนนักเรียน 33 คน</t>
  </si>
  <si>
    <t>10430</t>
  </si>
  <si>
    <t>จักตุพร</t>
  </si>
  <si>
    <t>นราปุย</t>
  </si>
  <si>
    <t>09896</t>
  </si>
  <si>
    <t>ณรงค์ฤทธิ์</t>
  </si>
  <si>
    <t>09864</t>
  </si>
  <si>
    <t>09898</t>
  </si>
  <si>
    <t>ธนดล</t>
  </si>
  <si>
    <t>จันทร์ขันตี</t>
  </si>
  <si>
    <t>09902</t>
  </si>
  <si>
    <t>พงศ์ชัย</t>
  </si>
  <si>
    <t>สิงห์โตศรี</t>
  </si>
  <si>
    <t>09903</t>
  </si>
  <si>
    <t>พงษ์พิพัฒน์</t>
  </si>
  <si>
    <t>น่วมศรีนวล</t>
  </si>
  <si>
    <t>09906</t>
  </si>
  <si>
    <t>ภาคภูมิ</t>
  </si>
  <si>
    <t>สาวดี</t>
  </si>
  <si>
    <t>09908</t>
  </si>
  <si>
    <t>ภูวดล</t>
  </si>
  <si>
    <t>09909</t>
  </si>
  <si>
    <t>วชิรพันธุ์</t>
  </si>
  <si>
    <t>ม่วงพรวน</t>
  </si>
  <si>
    <t>09859</t>
  </si>
  <si>
    <t>มุกมณี</t>
  </si>
  <si>
    <t>ชุดชะเวศ</t>
  </si>
  <si>
    <t>รวมจำนวนนักเรียน 10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</si>
</sst>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sz val="13"/>
      <color theme="1"/>
      <name val="TH SarabunPSK"/>
      <family val="2"/>
    </font>
    <font>
      <sz val="13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 textRotation="90"/>
    </xf>
    <xf numFmtId="0" fontId="5" fillId="0" borderId="2" xfId="0" applyFont="1" applyBorder="1"/>
    <xf numFmtId="0" fontId="3" fillId="0" borderId="2" xfId="0" applyFont="1" applyBorder="1"/>
    <xf numFmtId="0" fontId="5" fillId="0" borderId="14" xfId="0" applyFont="1" applyBorder="1" applyAlignment="1">
      <alignment vertical="center"/>
    </xf>
    <xf numFmtId="0" fontId="5" fillId="0" borderId="14" xfId="0" applyFont="1" applyBorder="1"/>
    <xf numFmtId="49" fontId="5" fillId="0" borderId="1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49" fontId="5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7" fillId="0" borderId="13" xfId="0" applyNumberFormat="1" applyFont="1" applyBorder="1" applyAlignment="1">
      <alignment horizontal="center"/>
    </xf>
    <xf numFmtId="0" fontId="8" fillId="0" borderId="2" xfId="0" applyFont="1" applyBorder="1"/>
    <xf numFmtId="0" fontId="9" fillId="0" borderId="2" xfId="0" applyFont="1" applyBorder="1"/>
    <xf numFmtId="0" fontId="9" fillId="0" borderId="14" xfId="0" applyFont="1" applyBorder="1"/>
    <xf numFmtId="0" fontId="8" fillId="0" borderId="14" xfId="0" applyFont="1" applyBorder="1"/>
    <xf numFmtId="0" fontId="9" fillId="0" borderId="2" xfId="0" applyFont="1" applyBorder="1" applyAlignment="1">
      <alignment horizontal="left"/>
    </xf>
    <xf numFmtId="0" fontId="7" fillId="0" borderId="2" xfId="0" applyFont="1" applyBorder="1"/>
    <xf numFmtId="0" fontId="7" fillId="0" borderId="14" xfId="0" applyFont="1" applyBorder="1"/>
    <xf numFmtId="49" fontId="7" fillId="0" borderId="0" xfId="0" applyNumberFormat="1" applyFont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9" fillId="0" borderId="3" xfId="0" applyFont="1" applyBorder="1"/>
    <xf numFmtId="0" fontId="9" fillId="0" borderId="7" xfId="0" applyFont="1" applyBorder="1"/>
    <xf numFmtId="0" fontId="9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9" xfId="0" applyFont="1" applyBorder="1"/>
    <xf numFmtId="49" fontId="7" fillId="0" borderId="2" xfId="0" applyNumberFormat="1" applyFont="1" applyBorder="1" applyAlignment="1">
      <alignment horizontal="center"/>
    </xf>
    <xf numFmtId="0" fontId="8" fillId="0" borderId="12" xfId="0" applyFont="1" applyBorder="1"/>
    <xf numFmtId="0" fontId="8" fillId="0" borderId="11" xfId="0" applyFont="1" applyBorder="1"/>
    <xf numFmtId="0" fontId="7" fillId="0" borderId="3" xfId="0" applyFont="1" applyBorder="1"/>
    <xf numFmtId="0" fontId="7" fillId="0" borderId="7" xfId="0" applyFont="1" applyBorder="1"/>
    <xf numFmtId="0" fontId="7" fillId="0" borderId="2" xfId="0" applyFont="1" applyBorder="1" applyAlignment="1">
      <alignment horizontal="left"/>
    </xf>
    <xf numFmtId="0" fontId="7" fillId="0" borderId="12" xfId="0" applyFont="1" applyBorder="1"/>
    <xf numFmtId="0" fontId="7" fillId="0" borderId="11" xfId="0" applyFont="1" applyBorder="1"/>
    <xf numFmtId="0" fontId="5" fillId="0" borderId="2" xfId="0" applyFont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202760</xdr:colOff>
      <xdr:row>0</xdr:row>
      <xdr:rowOff>71678</xdr:rowOff>
    </xdr:from>
    <xdr:to>
      <xdr:col>1</xdr:col>
      <xdr:colOff>603992</xdr:colOff>
      <xdr:row>2</xdr:row>
      <xdr:rowOff>200662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42EA85E3-3AEC-104C-00AA-B9BE6E887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422" b="89157" l="6875" r="93750">
                      <a14:foregroundMark x1="60000" y1="13253" x2="60000" y2="13253"/>
                      <a14:foregroundMark x1="66250" y1="13855" x2="66250" y2="13855"/>
                      <a14:foregroundMark x1="60625" y1="10241" x2="60625" y2="10241"/>
                      <a14:foregroundMark x1="82500" y1="19277" x2="82500" y2="19277"/>
                      <a14:foregroundMark x1="91875" y1="34940" x2="91875" y2="34940"/>
                      <a14:foregroundMark x1="13750" y1="40964" x2="13750" y2="40964"/>
                      <a14:foregroundMark x1="6875" y1="37952" x2="6875" y2="37952"/>
                      <a14:foregroundMark x1="36250" y1="9639" x2="36250" y2="9639"/>
                      <a14:foregroundMark x1="41875" y1="5422" x2="41875" y2="5422"/>
                      <a14:foregroundMark x1="41875" y1="89759" x2="41875" y2="89759"/>
                      <a14:foregroundMark x1="63125" y1="87349" x2="63125" y2="87349"/>
                      <a14:foregroundMark x1="93750" y1="60241" x2="93750" y2="602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760" y="71678"/>
          <a:ext cx="733499" cy="756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78028</xdr:rowOff>
    </xdr:from>
    <xdr:to>
      <xdr:col>1</xdr:col>
      <xdr:colOff>559542</xdr:colOff>
      <xdr:row>3</xdr:row>
      <xdr:rowOff>51445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37A17BEC-6FB2-4F8A-896F-D33C0FA44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422" b="89157" l="6875" r="93750">
                      <a14:foregroundMark x1="60000" y1="13253" x2="60000" y2="13253"/>
                      <a14:foregroundMark x1="66250" y1="13855" x2="66250" y2="13855"/>
                      <a14:foregroundMark x1="60625" y1="10241" x2="60625" y2="10241"/>
                      <a14:foregroundMark x1="82500" y1="19277" x2="82500" y2="19277"/>
                      <a14:foregroundMark x1="91875" y1="34940" x2="91875" y2="34940"/>
                      <a14:foregroundMark x1="13750" y1="40964" x2="13750" y2="40964"/>
                      <a14:foregroundMark x1="6875" y1="37952" x2="6875" y2="37952"/>
                      <a14:foregroundMark x1="36250" y1="9639" x2="36250" y2="9639"/>
                      <a14:foregroundMark x1="41875" y1="5422" x2="41875" y2="5422"/>
                      <a14:foregroundMark x1="41875" y1="89759" x2="41875" y2="89759"/>
                      <a14:foregroundMark x1="63125" y1="87349" x2="63125" y2="87349"/>
                      <a14:foregroundMark x1="93750" y1="60241" x2="93750" y2="602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78028"/>
          <a:ext cx="705592" cy="7735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65328</xdr:rowOff>
    </xdr:from>
    <xdr:to>
      <xdr:col>2</xdr:col>
      <xdr:colOff>145611</xdr:colOff>
      <xdr:row>2</xdr:row>
      <xdr:rowOff>120650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73464786-73A2-4F21-AFCB-BF855744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422" b="89157" l="6875" r="93750">
                      <a14:foregroundMark x1="60000" y1="13253" x2="60000" y2="13253"/>
                      <a14:foregroundMark x1="66250" y1="13855" x2="66250" y2="13855"/>
                      <a14:foregroundMark x1="60625" y1="10241" x2="60625" y2="10241"/>
                      <a14:foregroundMark x1="82500" y1="19277" x2="82500" y2="19277"/>
                      <a14:foregroundMark x1="91875" y1="34940" x2="91875" y2="34940"/>
                      <a14:foregroundMark x1="13750" y1="40964" x2="13750" y2="40964"/>
                      <a14:foregroundMark x1="6875" y1="37952" x2="6875" y2="37952"/>
                      <a14:foregroundMark x1="36250" y1="9639" x2="36250" y2="9639"/>
                      <a14:foregroundMark x1="41875" y1="5422" x2="41875" y2="5422"/>
                      <a14:foregroundMark x1="41875" y1="89759" x2="41875" y2="89759"/>
                      <a14:foregroundMark x1="63125" y1="87349" x2="63125" y2="87349"/>
                      <a14:foregroundMark x1="93750" y1="60241" x2="93750" y2="602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" y="65328"/>
          <a:ext cx="653611" cy="683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E9330-2398-434A-A881-79864CD3DC5C}">
  <dimension ref="A1:AG54"/>
  <sheetViews>
    <sheetView topLeftCell="A37" zoomScale="87" zoomScaleNormal="87" workbookViewId="0">
      <selection activeCell="O52" sqref="O52"/>
    </sheetView>
  </sheetViews>
  <sheetFormatPr defaultRowHeight="14.5"/>
  <cols>
    <col min="1" max="1" width="4.7265625" style="3" customWidth="1"/>
    <col min="2" max="4" width="8.7265625" style="3"/>
    <col min="5" max="5" width="12" style="3" customWidth="1"/>
    <col min="6" max="13" width="8.7265625" style="3"/>
    <col min="14" max="14" width="3.453125" style="3" customWidth="1"/>
    <col min="15" max="15" width="2.6328125" style="3" customWidth="1"/>
    <col min="16" max="16" width="2.1796875" style="3" customWidth="1"/>
    <col min="17" max="17" width="2.81640625" style="3" customWidth="1"/>
    <col min="18" max="18" width="2.36328125" style="3" customWidth="1"/>
    <col min="19" max="19" width="2.26953125" style="3" customWidth="1"/>
    <col min="20" max="20" width="2.08984375" style="3" customWidth="1"/>
    <col min="21" max="21" width="1.7265625" style="3" customWidth="1"/>
    <col min="22" max="22" width="3.54296875" style="3" customWidth="1"/>
    <col min="23" max="23" width="2.453125" style="3" customWidth="1"/>
    <col min="24" max="24" width="2.81640625" style="3" customWidth="1"/>
    <col min="25" max="25" width="3.08984375" style="3" customWidth="1"/>
    <col min="26" max="26" width="2.81640625" style="3" customWidth="1"/>
    <col min="27" max="27" width="2.90625" style="3" customWidth="1"/>
    <col min="28" max="28" width="3.90625" style="3" customWidth="1"/>
    <col min="29" max="30" width="5.36328125" style="3" customWidth="1"/>
    <col min="31" max="31" width="4.1796875" style="3" customWidth="1"/>
    <col min="32" max="32" width="4.453125" style="3" customWidth="1"/>
    <col min="33" max="33" width="4.26953125" style="3" customWidth="1"/>
  </cols>
  <sheetData>
    <row r="1" spans="1:33" ht="24">
      <c r="E1" s="18" t="s">
        <v>1</v>
      </c>
      <c r="F1" s="18"/>
      <c r="G1" s="18"/>
      <c r="H1" s="18"/>
      <c r="I1" s="18"/>
      <c r="J1" s="18"/>
      <c r="K1" s="18"/>
      <c r="L1" s="18"/>
      <c r="M1" s="18"/>
      <c r="N1" s="18"/>
    </row>
    <row r="2" spans="1:33" ht="25.5" customHeight="1">
      <c r="A2" s="11"/>
      <c r="D2" s="10" t="s">
        <v>81</v>
      </c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33" ht="24">
      <c r="B3" s="36"/>
      <c r="C3" s="36"/>
      <c r="D3" s="36"/>
      <c r="E3" s="36"/>
      <c r="F3" s="36"/>
      <c r="G3" s="36"/>
      <c r="H3" s="2"/>
      <c r="K3" s="2"/>
    </row>
    <row r="4" spans="1:33" ht="34.5" customHeight="1">
      <c r="A4" s="15" t="s">
        <v>2</v>
      </c>
      <c r="B4" s="7" t="s">
        <v>6</v>
      </c>
      <c r="C4" s="20" t="s">
        <v>3</v>
      </c>
      <c r="D4" s="21"/>
      <c r="E4" s="22"/>
      <c r="F4" s="15" t="s">
        <v>4</v>
      </c>
      <c r="G4" s="7" t="s">
        <v>5</v>
      </c>
      <c r="H4" s="15" t="s">
        <v>8</v>
      </c>
      <c r="I4" s="7" t="s">
        <v>9</v>
      </c>
      <c r="J4" s="7" t="s">
        <v>10</v>
      </c>
      <c r="K4" s="15" t="s">
        <v>0</v>
      </c>
      <c r="L4" s="15" t="s">
        <v>12</v>
      </c>
      <c r="M4" s="7" t="s">
        <v>13</v>
      </c>
      <c r="N4" s="20" t="s">
        <v>15</v>
      </c>
      <c r="O4" s="21"/>
      <c r="P4" s="21"/>
      <c r="Q4" s="21"/>
      <c r="R4" s="21"/>
      <c r="S4" s="21"/>
      <c r="T4" s="21"/>
      <c r="U4" s="21"/>
      <c r="V4" s="22"/>
      <c r="W4" s="31" t="s">
        <v>16</v>
      </c>
      <c r="X4" s="19"/>
      <c r="Y4" s="19"/>
      <c r="Z4" s="19"/>
      <c r="AA4" s="19"/>
      <c r="AB4" s="32"/>
      <c r="AC4" s="29" t="s">
        <v>18</v>
      </c>
      <c r="AD4" s="29" t="s">
        <v>21</v>
      </c>
      <c r="AE4" s="29" t="s">
        <v>22</v>
      </c>
      <c r="AF4" s="29" t="s">
        <v>19</v>
      </c>
      <c r="AG4" s="29" t="s">
        <v>12</v>
      </c>
    </row>
    <row r="5" spans="1:33" ht="21">
      <c r="A5" s="16"/>
      <c r="B5" s="14" t="s">
        <v>7</v>
      </c>
      <c r="C5" s="23"/>
      <c r="D5" s="24"/>
      <c r="E5" s="25"/>
      <c r="F5" s="16"/>
      <c r="G5" s="14" t="s">
        <v>8</v>
      </c>
      <c r="H5" s="16"/>
      <c r="I5" s="14" t="s">
        <v>8</v>
      </c>
      <c r="J5" s="14" t="s">
        <v>11</v>
      </c>
      <c r="K5" s="16"/>
      <c r="L5" s="16"/>
      <c r="M5" s="14" t="s">
        <v>14</v>
      </c>
      <c r="N5" s="26"/>
      <c r="O5" s="27"/>
      <c r="P5" s="27"/>
      <c r="Q5" s="27"/>
      <c r="R5" s="27"/>
      <c r="S5" s="27"/>
      <c r="T5" s="27"/>
      <c r="U5" s="27"/>
      <c r="V5" s="28"/>
      <c r="W5" s="33" t="s">
        <v>17</v>
      </c>
      <c r="X5" s="34"/>
      <c r="Y5" s="34"/>
      <c r="Z5" s="34"/>
      <c r="AA5" s="34"/>
      <c r="AB5" s="35"/>
      <c r="AC5" s="30"/>
      <c r="AD5" s="30"/>
      <c r="AE5" s="30"/>
      <c r="AF5" s="30"/>
      <c r="AG5" s="30"/>
    </row>
    <row r="6" spans="1:33" ht="21">
      <c r="A6" s="17"/>
      <c r="C6" s="26"/>
      <c r="D6" s="27"/>
      <c r="E6" s="28"/>
      <c r="F6" s="17"/>
      <c r="G6" s="8">
        <v>30</v>
      </c>
      <c r="H6" s="8">
        <v>20</v>
      </c>
      <c r="I6" s="8">
        <v>30</v>
      </c>
      <c r="J6" s="8">
        <v>20</v>
      </c>
      <c r="K6" s="8">
        <v>100</v>
      </c>
      <c r="L6" s="8"/>
      <c r="M6" s="8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 t="s">
        <v>20</v>
      </c>
      <c r="W6" s="6">
        <v>1</v>
      </c>
      <c r="X6" s="6">
        <v>2</v>
      </c>
      <c r="Y6" s="6">
        <v>3</v>
      </c>
      <c r="Z6" s="6">
        <v>4</v>
      </c>
      <c r="AA6" s="6">
        <v>5</v>
      </c>
      <c r="AB6" s="6" t="s">
        <v>20</v>
      </c>
      <c r="AC6" s="45"/>
      <c r="AD6" s="45"/>
      <c r="AE6" s="45"/>
      <c r="AF6" s="45"/>
      <c r="AG6" s="45"/>
    </row>
    <row r="7" spans="1:33" ht="21">
      <c r="A7" s="12">
        <v>1</v>
      </c>
      <c r="B7" s="50" t="s">
        <v>84</v>
      </c>
      <c r="C7" s="52" t="s">
        <v>77</v>
      </c>
      <c r="D7" s="52" t="s">
        <v>85</v>
      </c>
      <c r="E7" s="58" t="s">
        <v>28</v>
      </c>
      <c r="F7" s="1">
        <v>1</v>
      </c>
      <c r="G7" s="9"/>
      <c r="H7" s="9"/>
      <c r="I7" s="9"/>
      <c r="J7" s="9"/>
      <c r="K7" s="9">
        <f>SUM(G7:J7)</f>
        <v>0</v>
      </c>
      <c r="L7" s="9">
        <f t="shared" ref="L7:L47" si="0">K7*100/100</f>
        <v>0</v>
      </c>
      <c r="M7" s="9"/>
      <c r="N7" s="9"/>
      <c r="O7" s="9"/>
      <c r="P7" s="9"/>
      <c r="Q7" s="9"/>
      <c r="R7" s="9"/>
      <c r="S7" s="9"/>
      <c r="T7" s="9"/>
      <c r="U7" s="9"/>
      <c r="V7" s="9">
        <f>SUM(N7:U7)/8</f>
        <v>0</v>
      </c>
      <c r="W7" s="9"/>
      <c r="X7" s="9"/>
      <c r="Y7" s="9"/>
      <c r="Z7" s="9"/>
      <c r="AA7" s="9"/>
      <c r="AB7" s="9">
        <f>SUM(W7:AA7)/5</f>
        <v>0</v>
      </c>
      <c r="AC7" s="9"/>
      <c r="AD7" s="9"/>
      <c r="AE7" s="9"/>
      <c r="AF7" s="9"/>
      <c r="AG7" s="9">
        <f>SUM(AC7:AF7)*100/100</f>
        <v>0</v>
      </c>
    </row>
    <row r="8" spans="1:33" ht="21">
      <c r="A8" s="12">
        <v>1</v>
      </c>
      <c r="B8" s="50" t="s">
        <v>86</v>
      </c>
      <c r="C8" s="52" t="s">
        <v>77</v>
      </c>
      <c r="D8" s="52" t="s">
        <v>87</v>
      </c>
      <c r="E8" s="58" t="s">
        <v>88</v>
      </c>
      <c r="F8" s="1">
        <v>2</v>
      </c>
      <c r="G8" s="9"/>
      <c r="H8" s="9"/>
      <c r="I8" s="9"/>
      <c r="J8" s="9"/>
      <c r="K8" s="9">
        <f t="shared" ref="K8:K47" si="1">SUM(G8:J8)</f>
        <v>0</v>
      </c>
      <c r="L8" s="9">
        <f>K8*100/100</f>
        <v>0</v>
      </c>
      <c r="M8" s="9"/>
      <c r="N8" s="9"/>
      <c r="O8" s="9"/>
      <c r="P8" s="9"/>
      <c r="Q8" s="9"/>
      <c r="R8" s="9"/>
      <c r="S8" s="9"/>
      <c r="T8" s="9"/>
      <c r="U8" s="9"/>
      <c r="V8" s="9">
        <f t="shared" ref="V8:V47" si="2">SUM(N8:U8)/8</f>
        <v>0</v>
      </c>
      <c r="W8" s="9"/>
      <c r="X8" s="9"/>
      <c r="Y8" s="9"/>
      <c r="Z8" s="9"/>
      <c r="AA8" s="9"/>
      <c r="AB8" s="9">
        <f t="shared" ref="AB8:AB47" si="3">SUM(W8:AA8)/5</f>
        <v>0</v>
      </c>
      <c r="AC8" s="9"/>
      <c r="AD8" s="9"/>
      <c r="AE8" s="9"/>
      <c r="AF8" s="9"/>
      <c r="AG8" s="9">
        <f t="shared" ref="AG8:AG47" si="4">SUM(AC8:AF8)*100/100</f>
        <v>0</v>
      </c>
    </row>
    <row r="9" spans="1:33" ht="21">
      <c r="A9" s="12">
        <v>1</v>
      </c>
      <c r="B9" s="50" t="s">
        <v>89</v>
      </c>
      <c r="C9" s="52" t="s">
        <v>77</v>
      </c>
      <c r="D9" s="52" t="s">
        <v>43</v>
      </c>
      <c r="E9" s="58" t="s">
        <v>90</v>
      </c>
      <c r="F9" s="1">
        <v>3</v>
      </c>
      <c r="G9" s="9"/>
      <c r="H9" s="9"/>
      <c r="I9" s="9"/>
      <c r="J9" s="9"/>
      <c r="K9" s="9">
        <f t="shared" si="1"/>
        <v>0</v>
      </c>
      <c r="L9" s="9">
        <f t="shared" si="0"/>
        <v>0</v>
      </c>
      <c r="M9" s="9"/>
      <c r="N9" s="9"/>
      <c r="O9" s="9"/>
      <c r="P9" s="9"/>
      <c r="Q9" s="9"/>
      <c r="R9" s="9"/>
      <c r="S9" s="9"/>
      <c r="T9" s="9"/>
      <c r="U9" s="9"/>
      <c r="V9" s="9">
        <f t="shared" si="2"/>
        <v>0</v>
      </c>
      <c r="W9" s="9"/>
      <c r="X9" s="9"/>
      <c r="Y9" s="9"/>
      <c r="Z9" s="9"/>
      <c r="AA9" s="9"/>
      <c r="AB9" s="9">
        <f t="shared" si="3"/>
        <v>0</v>
      </c>
      <c r="AC9" s="9"/>
      <c r="AD9" s="9"/>
      <c r="AE9" s="9"/>
      <c r="AF9" s="9"/>
      <c r="AG9" s="9">
        <f t="shared" si="4"/>
        <v>0</v>
      </c>
    </row>
    <row r="10" spans="1:33" ht="21">
      <c r="A10" s="12">
        <v>1</v>
      </c>
      <c r="B10" s="50" t="s">
        <v>91</v>
      </c>
      <c r="C10" s="51" t="s">
        <v>77</v>
      </c>
      <c r="D10" s="44" t="s">
        <v>92</v>
      </c>
      <c r="E10" s="58" t="s">
        <v>93</v>
      </c>
      <c r="F10" s="1">
        <v>4</v>
      </c>
      <c r="G10" s="9"/>
      <c r="H10" s="9"/>
      <c r="I10" s="9"/>
      <c r="J10" s="9"/>
      <c r="K10" s="9">
        <f t="shared" si="1"/>
        <v>0</v>
      </c>
      <c r="L10" s="9">
        <f t="shared" si="0"/>
        <v>0</v>
      </c>
      <c r="M10" s="9"/>
      <c r="N10" s="9"/>
      <c r="O10" s="9"/>
      <c r="P10" s="9"/>
      <c r="Q10" s="9"/>
      <c r="R10" s="9"/>
      <c r="S10" s="9"/>
      <c r="T10" s="9"/>
      <c r="U10" s="9"/>
      <c r="V10" s="9">
        <f t="shared" si="2"/>
        <v>0</v>
      </c>
      <c r="W10" s="9"/>
      <c r="X10" s="9"/>
      <c r="Y10" s="9"/>
      <c r="Z10" s="9"/>
      <c r="AA10" s="9"/>
      <c r="AB10" s="9">
        <f t="shared" si="3"/>
        <v>0</v>
      </c>
      <c r="AC10" s="9"/>
      <c r="AD10" s="9"/>
      <c r="AE10" s="9"/>
      <c r="AF10" s="9"/>
      <c r="AG10" s="9">
        <f t="shared" si="4"/>
        <v>0</v>
      </c>
    </row>
    <row r="11" spans="1:33" ht="21">
      <c r="A11" s="12">
        <v>1</v>
      </c>
      <c r="B11" s="50" t="s">
        <v>94</v>
      </c>
      <c r="C11" s="53" t="s">
        <v>77</v>
      </c>
      <c r="D11" s="44" t="s">
        <v>95</v>
      </c>
      <c r="E11" s="48" t="s">
        <v>66</v>
      </c>
      <c r="F11" s="1">
        <v>5</v>
      </c>
      <c r="G11" s="9"/>
      <c r="H11" s="9"/>
      <c r="I11" s="9"/>
      <c r="J11" s="9"/>
      <c r="K11" s="9">
        <f t="shared" si="1"/>
        <v>0</v>
      </c>
      <c r="L11" s="9">
        <f t="shared" si="0"/>
        <v>0</v>
      </c>
      <c r="M11" s="9"/>
      <c r="N11" s="9"/>
      <c r="O11" s="9"/>
      <c r="P11" s="9"/>
      <c r="Q11" s="9"/>
      <c r="R11" s="9"/>
      <c r="S11" s="9"/>
      <c r="T11" s="9"/>
      <c r="U11" s="9"/>
      <c r="V11" s="9">
        <f t="shared" si="2"/>
        <v>0</v>
      </c>
      <c r="W11" s="9"/>
      <c r="X11" s="9"/>
      <c r="Y11" s="9"/>
      <c r="Z11" s="9"/>
      <c r="AA11" s="9"/>
      <c r="AB11" s="9">
        <f t="shared" si="3"/>
        <v>0</v>
      </c>
      <c r="AC11" s="9"/>
      <c r="AD11" s="9"/>
      <c r="AE11" s="9"/>
      <c r="AF11" s="9"/>
      <c r="AG11" s="9">
        <f t="shared" si="4"/>
        <v>0</v>
      </c>
    </row>
    <row r="12" spans="1:33" ht="21">
      <c r="A12" s="12">
        <v>1</v>
      </c>
      <c r="B12" s="50" t="s">
        <v>96</v>
      </c>
      <c r="C12" s="51" t="s">
        <v>77</v>
      </c>
      <c r="D12" s="52" t="s">
        <v>52</v>
      </c>
      <c r="E12" s="58" t="s">
        <v>58</v>
      </c>
      <c r="F12" s="1">
        <v>6</v>
      </c>
      <c r="G12" s="9"/>
      <c r="H12" s="9"/>
      <c r="I12" s="9"/>
      <c r="J12" s="9"/>
      <c r="K12" s="9">
        <f t="shared" si="1"/>
        <v>0</v>
      </c>
      <c r="L12" s="9">
        <f t="shared" si="0"/>
        <v>0</v>
      </c>
      <c r="M12" s="9"/>
      <c r="N12" s="9"/>
      <c r="O12" s="9"/>
      <c r="P12" s="9"/>
      <c r="Q12" s="9"/>
      <c r="R12" s="9"/>
      <c r="S12" s="9"/>
      <c r="T12" s="9"/>
      <c r="U12" s="9"/>
      <c r="V12" s="9">
        <f t="shared" si="2"/>
        <v>0</v>
      </c>
      <c r="W12" s="9"/>
      <c r="X12" s="9"/>
      <c r="Y12" s="9"/>
      <c r="Z12" s="9"/>
      <c r="AA12" s="9"/>
      <c r="AB12" s="9">
        <f t="shared" si="3"/>
        <v>0</v>
      </c>
      <c r="AC12" s="9"/>
      <c r="AD12" s="9"/>
      <c r="AE12" s="9"/>
      <c r="AF12" s="9"/>
      <c r="AG12" s="9">
        <f t="shared" si="4"/>
        <v>0</v>
      </c>
    </row>
    <row r="13" spans="1:33" ht="21">
      <c r="A13" s="12">
        <v>1</v>
      </c>
      <c r="B13" s="50" t="s">
        <v>97</v>
      </c>
      <c r="C13" s="52" t="s">
        <v>77</v>
      </c>
      <c r="D13" s="52" t="s">
        <v>98</v>
      </c>
      <c r="E13" s="58" t="s">
        <v>41</v>
      </c>
      <c r="F13" s="1">
        <v>7</v>
      </c>
      <c r="G13" s="9"/>
      <c r="H13" s="9"/>
      <c r="I13" s="9"/>
      <c r="J13" s="9"/>
      <c r="K13" s="9">
        <f t="shared" si="1"/>
        <v>0</v>
      </c>
      <c r="L13" s="9">
        <f t="shared" si="0"/>
        <v>0</v>
      </c>
      <c r="M13" s="9"/>
      <c r="N13" s="9"/>
      <c r="O13" s="9"/>
      <c r="P13" s="9"/>
      <c r="Q13" s="9"/>
      <c r="R13" s="9"/>
      <c r="S13" s="9"/>
      <c r="T13" s="9"/>
      <c r="U13" s="9"/>
      <c r="V13" s="9">
        <f t="shared" si="2"/>
        <v>0</v>
      </c>
      <c r="W13" s="9"/>
      <c r="X13" s="9"/>
      <c r="Y13" s="9"/>
      <c r="Z13" s="9"/>
      <c r="AA13" s="9"/>
      <c r="AB13" s="9">
        <f t="shared" si="3"/>
        <v>0</v>
      </c>
      <c r="AC13" s="9"/>
      <c r="AD13" s="9"/>
      <c r="AE13" s="9"/>
      <c r="AF13" s="9"/>
      <c r="AG13" s="9">
        <f t="shared" si="4"/>
        <v>0</v>
      </c>
    </row>
    <row r="14" spans="1:33" ht="21">
      <c r="A14" s="12">
        <v>1</v>
      </c>
      <c r="B14" s="50" t="s">
        <v>99</v>
      </c>
      <c r="C14" s="51" t="s">
        <v>77</v>
      </c>
      <c r="D14" s="52" t="s">
        <v>100</v>
      </c>
      <c r="E14" s="58" t="s">
        <v>101</v>
      </c>
      <c r="F14" s="1">
        <v>8</v>
      </c>
      <c r="G14" s="9"/>
      <c r="H14" s="9"/>
      <c r="I14" s="9"/>
      <c r="J14" s="9"/>
      <c r="K14" s="9">
        <f t="shared" si="1"/>
        <v>0</v>
      </c>
      <c r="L14" s="9">
        <f t="shared" si="0"/>
        <v>0</v>
      </c>
      <c r="M14" s="9"/>
      <c r="N14" s="9"/>
      <c r="O14" s="9"/>
      <c r="P14" s="9"/>
      <c r="Q14" s="9"/>
      <c r="R14" s="9"/>
      <c r="S14" s="9"/>
      <c r="T14" s="9"/>
      <c r="U14" s="9"/>
      <c r="V14" s="9">
        <f t="shared" si="2"/>
        <v>0</v>
      </c>
      <c r="W14" s="9"/>
      <c r="X14" s="9"/>
      <c r="Y14" s="9"/>
      <c r="Z14" s="9"/>
      <c r="AA14" s="9"/>
      <c r="AB14" s="9">
        <f t="shared" si="3"/>
        <v>0</v>
      </c>
      <c r="AC14" s="9"/>
      <c r="AD14" s="9"/>
      <c r="AE14" s="9"/>
      <c r="AF14" s="9"/>
      <c r="AG14" s="9">
        <f t="shared" si="4"/>
        <v>0</v>
      </c>
    </row>
    <row r="15" spans="1:33" ht="21">
      <c r="A15" s="12">
        <v>1</v>
      </c>
      <c r="B15" s="50" t="s">
        <v>102</v>
      </c>
      <c r="C15" s="52" t="s">
        <v>77</v>
      </c>
      <c r="D15" s="52" t="s">
        <v>54</v>
      </c>
      <c r="E15" s="58" t="s">
        <v>103</v>
      </c>
      <c r="F15" s="1">
        <v>9</v>
      </c>
      <c r="G15" s="9"/>
      <c r="H15" s="9"/>
      <c r="I15" s="9"/>
      <c r="J15" s="9"/>
      <c r="K15" s="9">
        <f t="shared" si="1"/>
        <v>0</v>
      </c>
      <c r="L15" s="9">
        <f t="shared" si="0"/>
        <v>0</v>
      </c>
      <c r="M15" s="9"/>
      <c r="N15" s="9"/>
      <c r="O15" s="9"/>
      <c r="P15" s="9"/>
      <c r="Q15" s="9"/>
      <c r="R15" s="9"/>
      <c r="S15" s="9"/>
      <c r="T15" s="9"/>
      <c r="U15" s="9"/>
      <c r="V15" s="9">
        <f t="shared" si="2"/>
        <v>0</v>
      </c>
      <c r="W15" s="9"/>
      <c r="X15" s="9"/>
      <c r="Y15" s="9"/>
      <c r="Z15" s="9"/>
      <c r="AA15" s="9"/>
      <c r="AB15" s="9">
        <f t="shared" si="3"/>
        <v>0</v>
      </c>
      <c r="AC15" s="9"/>
      <c r="AD15" s="9"/>
      <c r="AE15" s="9"/>
      <c r="AF15" s="9"/>
      <c r="AG15" s="9">
        <f t="shared" si="4"/>
        <v>0</v>
      </c>
    </row>
    <row r="16" spans="1:33" ht="21">
      <c r="A16" s="12">
        <v>1</v>
      </c>
      <c r="B16" s="50" t="s">
        <v>104</v>
      </c>
      <c r="C16" s="53" t="s">
        <v>77</v>
      </c>
      <c r="D16" s="53" t="s">
        <v>105</v>
      </c>
      <c r="E16" s="59" t="s">
        <v>106</v>
      </c>
      <c r="F16" s="1">
        <v>10</v>
      </c>
      <c r="G16" s="9"/>
      <c r="H16" s="9"/>
      <c r="I16" s="9"/>
      <c r="J16" s="9"/>
      <c r="K16" s="9">
        <f t="shared" si="1"/>
        <v>0</v>
      </c>
      <c r="L16" s="9">
        <f t="shared" si="0"/>
        <v>0</v>
      </c>
      <c r="M16" s="9"/>
      <c r="N16" s="9"/>
      <c r="O16" s="9"/>
      <c r="P16" s="9"/>
      <c r="Q16" s="9"/>
      <c r="R16" s="9"/>
      <c r="S16" s="9"/>
      <c r="T16" s="9"/>
      <c r="U16" s="9"/>
      <c r="V16" s="9">
        <f t="shared" si="2"/>
        <v>0</v>
      </c>
      <c r="W16" s="9"/>
      <c r="X16" s="9"/>
      <c r="Y16" s="9"/>
      <c r="Z16" s="9"/>
      <c r="AA16" s="9"/>
      <c r="AB16" s="9">
        <f t="shared" si="3"/>
        <v>0</v>
      </c>
      <c r="AC16" s="9"/>
      <c r="AD16" s="9"/>
      <c r="AE16" s="9"/>
      <c r="AF16" s="9"/>
      <c r="AG16" s="9">
        <f t="shared" si="4"/>
        <v>0</v>
      </c>
    </row>
    <row r="17" spans="1:33" ht="21">
      <c r="A17" s="12">
        <v>1</v>
      </c>
      <c r="B17" s="50" t="s">
        <v>107</v>
      </c>
      <c r="C17" s="53" t="s">
        <v>78</v>
      </c>
      <c r="D17" s="53" t="s">
        <v>108</v>
      </c>
      <c r="E17" s="59" t="s">
        <v>35</v>
      </c>
      <c r="F17" s="1">
        <v>11</v>
      </c>
      <c r="G17" s="9"/>
      <c r="H17" s="9"/>
      <c r="I17" s="9"/>
      <c r="J17" s="9"/>
      <c r="K17" s="9">
        <f t="shared" si="1"/>
        <v>0</v>
      </c>
      <c r="L17" s="9">
        <f t="shared" si="0"/>
        <v>0</v>
      </c>
      <c r="M17" s="9"/>
      <c r="N17" s="9"/>
      <c r="O17" s="9"/>
      <c r="P17" s="9"/>
      <c r="Q17" s="9"/>
      <c r="R17" s="9"/>
      <c r="S17" s="9"/>
      <c r="T17" s="9"/>
      <c r="U17" s="9"/>
      <c r="V17" s="9">
        <f t="shared" si="2"/>
        <v>0</v>
      </c>
      <c r="W17" s="9"/>
      <c r="X17" s="9"/>
      <c r="Y17" s="9"/>
      <c r="Z17" s="9"/>
      <c r="AA17" s="9"/>
      <c r="AB17" s="9">
        <f t="shared" si="3"/>
        <v>0</v>
      </c>
      <c r="AC17" s="9"/>
      <c r="AD17" s="9"/>
      <c r="AE17" s="9"/>
      <c r="AF17" s="9"/>
      <c r="AG17" s="9">
        <f t="shared" si="4"/>
        <v>0</v>
      </c>
    </row>
    <row r="18" spans="1:33" ht="21">
      <c r="A18" s="12">
        <v>1</v>
      </c>
      <c r="B18" s="50" t="s">
        <v>109</v>
      </c>
      <c r="C18" s="52" t="s">
        <v>78</v>
      </c>
      <c r="D18" s="52" t="s">
        <v>110</v>
      </c>
      <c r="E18" s="58" t="s">
        <v>111</v>
      </c>
      <c r="F18" s="1">
        <v>12</v>
      </c>
      <c r="G18" s="9"/>
      <c r="H18" s="9"/>
      <c r="I18" s="9"/>
      <c r="J18" s="9"/>
      <c r="K18" s="9">
        <f t="shared" si="1"/>
        <v>0</v>
      </c>
      <c r="L18" s="9">
        <f t="shared" si="0"/>
        <v>0</v>
      </c>
      <c r="M18" s="9"/>
      <c r="N18" s="9"/>
      <c r="O18" s="9"/>
      <c r="P18" s="9"/>
      <c r="Q18" s="9"/>
      <c r="R18" s="9"/>
      <c r="S18" s="9"/>
      <c r="T18" s="9"/>
      <c r="U18" s="9"/>
      <c r="V18" s="9">
        <f t="shared" si="2"/>
        <v>0</v>
      </c>
      <c r="W18" s="9"/>
      <c r="X18" s="9"/>
      <c r="Y18" s="9"/>
      <c r="Z18" s="9"/>
      <c r="AA18" s="9"/>
      <c r="AB18" s="9">
        <f t="shared" si="3"/>
        <v>0</v>
      </c>
      <c r="AC18" s="9"/>
      <c r="AD18" s="9"/>
      <c r="AE18" s="9"/>
      <c r="AF18" s="9"/>
      <c r="AG18" s="9">
        <f t="shared" si="4"/>
        <v>0</v>
      </c>
    </row>
    <row r="19" spans="1:33" ht="21">
      <c r="A19" s="12">
        <v>1</v>
      </c>
      <c r="B19" s="50" t="s">
        <v>112</v>
      </c>
      <c r="C19" s="44" t="s">
        <v>78</v>
      </c>
      <c r="D19" s="44" t="s">
        <v>113</v>
      </c>
      <c r="E19" s="48" t="s">
        <v>56</v>
      </c>
      <c r="F19" s="1">
        <v>13</v>
      </c>
      <c r="G19" s="9"/>
      <c r="H19" s="9"/>
      <c r="I19" s="9"/>
      <c r="J19" s="9"/>
      <c r="K19" s="9">
        <f t="shared" si="1"/>
        <v>0</v>
      </c>
      <c r="L19" s="9">
        <f t="shared" si="0"/>
        <v>0</v>
      </c>
      <c r="M19" s="9"/>
      <c r="N19" s="9"/>
      <c r="O19" s="9"/>
      <c r="P19" s="9"/>
      <c r="Q19" s="9"/>
      <c r="R19" s="9"/>
      <c r="S19" s="9"/>
      <c r="T19" s="9"/>
      <c r="U19" s="9"/>
      <c r="V19" s="9">
        <f t="shared" si="2"/>
        <v>0</v>
      </c>
      <c r="W19" s="9"/>
      <c r="X19" s="9"/>
      <c r="Y19" s="9"/>
      <c r="Z19" s="9"/>
      <c r="AA19" s="9"/>
      <c r="AB19" s="9">
        <f t="shared" si="3"/>
        <v>0</v>
      </c>
      <c r="AC19" s="9"/>
      <c r="AD19" s="9"/>
      <c r="AE19" s="9"/>
      <c r="AF19" s="9"/>
      <c r="AG19" s="9">
        <f t="shared" si="4"/>
        <v>0</v>
      </c>
    </row>
    <row r="20" spans="1:33" ht="21">
      <c r="A20" s="12">
        <v>1</v>
      </c>
      <c r="B20" s="50" t="s">
        <v>114</v>
      </c>
      <c r="C20" s="53" t="s">
        <v>78</v>
      </c>
      <c r="D20" s="53" t="s">
        <v>115</v>
      </c>
      <c r="E20" s="59" t="s">
        <v>46</v>
      </c>
      <c r="F20" s="1">
        <v>14</v>
      </c>
      <c r="G20" s="9"/>
      <c r="H20" s="9"/>
      <c r="I20" s="9"/>
      <c r="J20" s="9"/>
      <c r="K20" s="9">
        <f t="shared" si="1"/>
        <v>0</v>
      </c>
      <c r="L20" s="9">
        <f t="shared" si="0"/>
        <v>0</v>
      </c>
      <c r="M20" s="9"/>
      <c r="N20" s="9"/>
      <c r="O20" s="9"/>
      <c r="P20" s="9"/>
      <c r="Q20" s="9"/>
      <c r="R20" s="9"/>
      <c r="S20" s="9"/>
      <c r="T20" s="9"/>
      <c r="U20" s="9"/>
      <c r="V20" s="9">
        <f t="shared" si="2"/>
        <v>0</v>
      </c>
      <c r="W20" s="9"/>
      <c r="X20" s="9"/>
      <c r="Y20" s="9"/>
      <c r="Z20" s="9"/>
      <c r="AA20" s="9"/>
      <c r="AB20" s="9">
        <f t="shared" si="3"/>
        <v>0</v>
      </c>
      <c r="AC20" s="9"/>
      <c r="AD20" s="9"/>
      <c r="AE20" s="9"/>
      <c r="AF20" s="9"/>
      <c r="AG20" s="9">
        <f t="shared" si="4"/>
        <v>0</v>
      </c>
    </row>
    <row r="21" spans="1:33" ht="21">
      <c r="A21" s="12">
        <v>1</v>
      </c>
      <c r="B21" s="50" t="s">
        <v>116</v>
      </c>
      <c r="C21" s="51" t="s">
        <v>78</v>
      </c>
      <c r="D21" s="52" t="s">
        <v>74</v>
      </c>
      <c r="E21" s="58" t="s">
        <v>75</v>
      </c>
      <c r="F21" s="1">
        <v>15</v>
      </c>
      <c r="G21" s="9"/>
      <c r="H21" s="9"/>
      <c r="I21" s="9"/>
      <c r="J21" s="9"/>
      <c r="K21" s="9">
        <f t="shared" si="1"/>
        <v>0</v>
      </c>
      <c r="L21" s="9">
        <f t="shared" si="0"/>
        <v>0</v>
      </c>
      <c r="M21" s="9"/>
      <c r="N21" s="9"/>
      <c r="O21" s="9"/>
      <c r="P21" s="9"/>
      <c r="Q21" s="9"/>
      <c r="R21" s="9"/>
      <c r="S21" s="9"/>
      <c r="T21" s="9"/>
      <c r="U21" s="9"/>
      <c r="V21" s="9">
        <f t="shared" si="2"/>
        <v>0</v>
      </c>
      <c r="W21" s="9"/>
      <c r="X21" s="9"/>
      <c r="Y21" s="9"/>
      <c r="Z21" s="9"/>
      <c r="AA21" s="9"/>
      <c r="AB21" s="9">
        <f t="shared" si="3"/>
        <v>0</v>
      </c>
      <c r="AC21" s="9"/>
      <c r="AD21" s="9"/>
      <c r="AE21" s="9"/>
      <c r="AF21" s="9"/>
      <c r="AG21" s="9">
        <f t="shared" si="4"/>
        <v>0</v>
      </c>
    </row>
    <row r="22" spans="1:33" ht="21">
      <c r="A22" s="12">
        <v>1</v>
      </c>
      <c r="B22" s="50" t="s">
        <v>117</v>
      </c>
      <c r="C22" s="51" t="s">
        <v>78</v>
      </c>
      <c r="D22" s="52" t="s">
        <v>118</v>
      </c>
      <c r="E22" s="58" t="s">
        <v>119</v>
      </c>
      <c r="F22" s="1">
        <v>16</v>
      </c>
      <c r="G22" s="9"/>
      <c r="H22" s="9"/>
      <c r="I22" s="9"/>
      <c r="J22" s="9"/>
      <c r="K22" s="9">
        <f t="shared" si="1"/>
        <v>0</v>
      </c>
      <c r="L22" s="9">
        <f t="shared" si="0"/>
        <v>0</v>
      </c>
      <c r="M22" s="9"/>
      <c r="N22" s="9"/>
      <c r="O22" s="9"/>
      <c r="P22" s="9"/>
      <c r="Q22" s="9"/>
      <c r="R22" s="9"/>
      <c r="S22" s="9"/>
      <c r="T22" s="9"/>
      <c r="U22" s="9"/>
      <c r="V22" s="9">
        <f t="shared" si="2"/>
        <v>0</v>
      </c>
      <c r="W22" s="9"/>
      <c r="X22" s="9"/>
      <c r="Y22" s="9"/>
      <c r="Z22" s="9"/>
      <c r="AA22" s="9"/>
      <c r="AB22" s="9">
        <f t="shared" si="3"/>
        <v>0</v>
      </c>
      <c r="AC22" s="9"/>
      <c r="AD22" s="9"/>
      <c r="AE22" s="9"/>
      <c r="AF22" s="9"/>
      <c r="AG22" s="9">
        <f t="shared" si="4"/>
        <v>0</v>
      </c>
    </row>
    <row r="23" spans="1:33" ht="21">
      <c r="A23" s="12">
        <v>1</v>
      </c>
      <c r="B23" s="50" t="s">
        <v>120</v>
      </c>
      <c r="C23" s="52" t="s">
        <v>78</v>
      </c>
      <c r="D23" s="52" t="s">
        <v>121</v>
      </c>
      <c r="E23" s="58" t="s">
        <v>122</v>
      </c>
      <c r="F23" s="1">
        <v>17</v>
      </c>
      <c r="G23" s="9"/>
      <c r="H23" s="9"/>
      <c r="I23" s="9"/>
      <c r="J23" s="9"/>
      <c r="K23" s="9">
        <f t="shared" si="1"/>
        <v>0</v>
      </c>
      <c r="L23" s="9">
        <f t="shared" si="0"/>
        <v>0</v>
      </c>
      <c r="M23" s="9"/>
      <c r="N23" s="9"/>
      <c r="O23" s="9"/>
      <c r="P23" s="9"/>
      <c r="Q23" s="9"/>
      <c r="R23" s="9"/>
      <c r="S23" s="9"/>
      <c r="T23" s="9"/>
      <c r="U23" s="9"/>
      <c r="V23" s="9">
        <f t="shared" si="2"/>
        <v>0</v>
      </c>
      <c r="W23" s="9"/>
      <c r="X23" s="9"/>
      <c r="Y23" s="9"/>
      <c r="Z23" s="9"/>
      <c r="AA23" s="9"/>
      <c r="AB23" s="9">
        <f t="shared" si="3"/>
        <v>0</v>
      </c>
      <c r="AC23" s="9"/>
      <c r="AD23" s="9"/>
      <c r="AE23" s="9"/>
      <c r="AF23" s="9"/>
      <c r="AG23" s="9">
        <f t="shared" si="4"/>
        <v>0</v>
      </c>
    </row>
    <row r="24" spans="1:33" ht="21">
      <c r="A24" s="12">
        <v>1</v>
      </c>
      <c r="B24" s="50" t="s">
        <v>123</v>
      </c>
      <c r="C24" s="53" t="s">
        <v>78</v>
      </c>
      <c r="D24" s="44" t="s">
        <v>124</v>
      </c>
      <c r="E24" s="48" t="s">
        <v>125</v>
      </c>
      <c r="F24" s="1">
        <v>18</v>
      </c>
      <c r="G24" s="9"/>
      <c r="H24" s="9"/>
      <c r="I24" s="9"/>
      <c r="J24" s="9"/>
      <c r="K24" s="9">
        <f t="shared" si="1"/>
        <v>0</v>
      </c>
      <c r="L24" s="9">
        <f t="shared" si="0"/>
        <v>0</v>
      </c>
      <c r="M24" s="9"/>
      <c r="N24" s="9"/>
      <c r="O24" s="9"/>
      <c r="P24" s="9"/>
      <c r="Q24" s="9"/>
      <c r="R24" s="9"/>
      <c r="S24" s="9"/>
      <c r="T24" s="9"/>
      <c r="U24" s="9"/>
      <c r="V24" s="9">
        <f t="shared" si="2"/>
        <v>0</v>
      </c>
      <c r="W24" s="9"/>
      <c r="X24" s="9"/>
      <c r="Y24" s="9"/>
      <c r="Z24" s="9"/>
      <c r="AA24" s="9"/>
      <c r="AB24" s="9">
        <f t="shared" si="3"/>
        <v>0</v>
      </c>
      <c r="AC24" s="9"/>
      <c r="AD24" s="9"/>
      <c r="AE24" s="9"/>
      <c r="AF24" s="9"/>
      <c r="AG24" s="9">
        <f t="shared" si="4"/>
        <v>0</v>
      </c>
    </row>
    <row r="25" spans="1:33" ht="21">
      <c r="A25" s="12">
        <v>1</v>
      </c>
      <c r="B25" s="50" t="s">
        <v>126</v>
      </c>
      <c r="C25" s="52" t="s">
        <v>78</v>
      </c>
      <c r="D25" s="52" t="s">
        <v>127</v>
      </c>
      <c r="E25" s="58" t="s">
        <v>128</v>
      </c>
      <c r="F25" s="1">
        <v>19</v>
      </c>
      <c r="G25" s="9"/>
      <c r="H25" s="9"/>
      <c r="I25" s="9"/>
      <c r="J25" s="9"/>
      <c r="K25" s="9">
        <f t="shared" si="1"/>
        <v>0</v>
      </c>
      <c r="L25" s="9">
        <f t="shared" si="0"/>
        <v>0</v>
      </c>
      <c r="M25" s="9"/>
      <c r="N25" s="9"/>
      <c r="O25" s="9"/>
      <c r="P25" s="9"/>
      <c r="Q25" s="9"/>
      <c r="R25" s="9"/>
      <c r="S25" s="9"/>
      <c r="T25" s="9"/>
      <c r="U25" s="9"/>
      <c r="V25" s="9">
        <f t="shared" si="2"/>
        <v>0</v>
      </c>
      <c r="W25" s="9"/>
      <c r="X25" s="9"/>
      <c r="Y25" s="9"/>
      <c r="Z25" s="9"/>
      <c r="AA25" s="9"/>
      <c r="AB25" s="9">
        <f t="shared" si="3"/>
        <v>0</v>
      </c>
      <c r="AC25" s="9"/>
      <c r="AD25" s="9"/>
      <c r="AE25" s="9"/>
      <c r="AF25" s="9"/>
      <c r="AG25" s="9">
        <f t="shared" si="4"/>
        <v>0</v>
      </c>
    </row>
    <row r="26" spans="1:33" ht="21">
      <c r="A26" s="12">
        <v>1</v>
      </c>
      <c r="B26" s="50" t="s">
        <v>129</v>
      </c>
      <c r="C26" s="51" t="s">
        <v>78</v>
      </c>
      <c r="D26" s="52" t="s">
        <v>130</v>
      </c>
      <c r="E26" s="58" t="s">
        <v>59</v>
      </c>
      <c r="F26" s="1">
        <v>20</v>
      </c>
      <c r="G26" s="9"/>
      <c r="H26" s="9"/>
      <c r="I26" s="9"/>
      <c r="J26" s="9"/>
      <c r="K26" s="9">
        <f t="shared" si="1"/>
        <v>0</v>
      </c>
      <c r="L26" s="9">
        <f t="shared" si="0"/>
        <v>0</v>
      </c>
      <c r="M26" s="9"/>
      <c r="N26" s="9"/>
      <c r="O26" s="9"/>
      <c r="P26" s="9"/>
      <c r="Q26" s="9"/>
      <c r="R26" s="9"/>
      <c r="S26" s="9"/>
      <c r="T26" s="9"/>
      <c r="U26" s="9"/>
      <c r="V26" s="9">
        <f t="shared" si="2"/>
        <v>0</v>
      </c>
      <c r="W26" s="9"/>
      <c r="X26" s="9"/>
      <c r="Y26" s="9"/>
      <c r="Z26" s="9"/>
      <c r="AA26" s="9"/>
      <c r="AB26" s="9">
        <f t="shared" si="3"/>
        <v>0</v>
      </c>
      <c r="AC26" s="9"/>
      <c r="AD26" s="9"/>
      <c r="AE26" s="9"/>
      <c r="AF26" s="9"/>
      <c r="AG26" s="9">
        <f t="shared" si="4"/>
        <v>0</v>
      </c>
    </row>
    <row r="27" spans="1:33" ht="21">
      <c r="A27" s="12">
        <v>1</v>
      </c>
      <c r="B27" s="50" t="s">
        <v>131</v>
      </c>
      <c r="C27" s="53" t="s">
        <v>78</v>
      </c>
      <c r="D27" s="53" t="s">
        <v>132</v>
      </c>
      <c r="E27" s="59" t="s">
        <v>49</v>
      </c>
      <c r="F27" s="1">
        <v>21</v>
      </c>
      <c r="G27" s="9"/>
      <c r="H27" s="9"/>
      <c r="I27" s="9"/>
      <c r="J27" s="9"/>
      <c r="K27" s="9">
        <f t="shared" si="1"/>
        <v>0</v>
      </c>
      <c r="L27" s="9">
        <f t="shared" si="0"/>
        <v>0</v>
      </c>
      <c r="M27" s="9"/>
      <c r="N27" s="9"/>
      <c r="O27" s="9"/>
      <c r="P27" s="9"/>
      <c r="Q27" s="9"/>
      <c r="R27" s="9"/>
      <c r="S27" s="9"/>
      <c r="T27" s="9"/>
      <c r="U27" s="9"/>
      <c r="V27" s="9">
        <f t="shared" si="2"/>
        <v>0</v>
      </c>
      <c r="W27" s="9"/>
      <c r="X27" s="9"/>
      <c r="Y27" s="9"/>
      <c r="Z27" s="9"/>
      <c r="AA27" s="9"/>
      <c r="AB27" s="9">
        <f t="shared" si="3"/>
        <v>0</v>
      </c>
      <c r="AC27" s="9"/>
      <c r="AD27" s="9"/>
      <c r="AE27" s="9"/>
      <c r="AF27" s="9"/>
      <c r="AG27" s="9">
        <f t="shared" si="4"/>
        <v>0</v>
      </c>
    </row>
    <row r="28" spans="1:33" ht="21">
      <c r="A28" s="12">
        <v>1</v>
      </c>
      <c r="B28" s="50" t="s">
        <v>133</v>
      </c>
      <c r="C28" s="53" t="s">
        <v>78</v>
      </c>
      <c r="D28" s="53" t="s">
        <v>134</v>
      </c>
      <c r="E28" s="59" t="s">
        <v>135</v>
      </c>
      <c r="F28" s="1">
        <v>22</v>
      </c>
      <c r="G28" s="9"/>
      <c r="H28" s="9"/>
      <c r="I28" s="9"/>
      <c r="J28" s="9"/>
      <c r="K28" s="9">
        <f t="shared" si="1"/>
        <v>0</v>
      </c>
      <c r="L28" s="9">
        <f t="shared" si="0"/>
        <v>0</v>
      </c>
      <c r="M28" s="9"/>
      <c r="N28" s="9"/>
      <c r="O28" s="9"/>
      <c r="P28" s="9"/>
      <c r="Q28" s="9"/>
      <c r="R28" s="9"/>
      <c r="S28" s="9"/>
      <c r="T28" s="9"/>
      <c r="U28" s="9"/>
      <c r="V28" s="9">
        <f t="shared" si="2"/>
        <v>0</v>
      </c>
      <c r="W28" s="9"/>
      <c r="X28" s="9"/>
      <c r="Y28" s="9"/>
      <c r="Z28" s="9"/>
      <c r="AA28" s="9"/>
      <c r="AB28" s="9">
        <f t="shared" si="3"/>
        <v>0</v>
      </c>
      <c r="AC28" s="9"/>
      <c r="AD28" s="9"/>
      <c r="AE28" s="9"/>
      <c r="AF28" s="9"/>
      <c r="AG28" s="9">
        <f t="shared" si="4"/>
        <v>0</v>
      </c>
    </row>
    <row r="29" spans="1:33" ht="21">
      <c r="A29" s="12">
        <v>1</v>
      </c>
      <c r="B29" s="50" t="s">
        <v>136</v>
      </c>
      <c r="C29" s="51" t="s">
        <v>78</v>
      </c>
      <c r="D29" s="52" t="s">
        <v>137</v>
      </c>
      <c r="E29" s="58" t="s">
        <v>33</v>
      </c>
      <c r="F29" s="1">
        <v>23</v>
      </c>
      <c r="G29" s="9"/>
      <c r="H29" s="9"/>
      <c r="I29" s="9"/>
      <c r="J29" s="9"/>
      <c r="K29" s="9">
        <f t="shared" si="1"/>
        <v>0</v>
      </c>
      <c r="L29" s="9">
        <f t="shared" si="0"/>
        <v>0</v>
      </c>
      <c r="M29" s="9"/>
      <c r="N29" s="9"/>
      <c r="O29" s="9"/>
      <c r="P29" s="9"/>
      <c r="Q29" s="9"/>
      <c r="R29" s="9"/>
      <c r="S29" s="9"/>
      <c r="T29" s="9"/>
      <c r="U29" s="9"/>
      <c r="V29" s="9">
        <f t="shared" si="2"/>
        <v>0</v>
      </c>
      <c r="W29" s="9"/>
      <c r="X29" s="9"/>
      <c r="Y29" s="9"/>
      <c r="Z29" s="9"/>
      <c r="AA29" s="9"/>
      <c r="AB29" s="9">
        <f t="shared" si="3"/>
        <v>0</v>
      </c>
      <c r="AC29" s="9"/>
      <c r="AD29" s="9"/>
      <c r="AE29" s="9"/>
      <c r="AF29" s="9"/>
      <c r="AG29" s="9">
        <f t="shared" si="4"/>
        <v>0</v>
      </c>
    </row>
    <row r="30" spans="1:33" ht="21">
      <c r="A30" s="12">
        <v>1</v>
      </c>
      <c r="B30" s="50" t="s">
        <v>138</v>
      </c>
      <c r="C30" s="51" t="s">
        <v>78</v>
      </c>
      <c r="D30" s="44" t="s">
        <v>137</v>
      </c>
      <c r="E30" s="58" t="s">
        <v>139</v>
      </c>
      <c r="F30" s="1">
        <v>24</v>
      </c>
      <c r="G30" s="9"/>
      <c r="H30" s="9"/>
      <c r="I30" s="9"/>
      <c r="J30" s="9"/>
      <c r="K30" s="9">
        <f t="shared" si="1"/>
        <v>0</v>
      </c>
      <c r="L30" s="9">
        <f t="shared" si="0"/>
        <v>0</v>
      </c>
      <c r="M30" s="9"/>
      <c r="N30" s="9"/>
      <c r="O30" s="9"/>
      <c r="P30" s="9"/>
      <c r="Q30" s="9"/>
      <c r="R30" s="9"/>
      <c r="S30" s="9"/>
      <c r="T30" s="9"/>
      <c r="U30" s="9"/>
      <c r="V30" s="9">
        <f t="shared" si="2"/>
        <v>0</v>
      </c>
      <c r="W30" s="9"/>
      <c r="X30" s="9"/>
      <c r="Y30" s="9"/>
      <c r="Z30" s="9"/>
      <c r="AA30" s="9"/>
      <c r="AB30" s="9">
        <f t="shared" si="3"/>
        <v>0</v>
      </c>
      <c r="AC30" s="9"/>
      <c r="AD30" s="9"/>
      <c r="AE30" s="9"/>
      <c r="AF30" s="9"/>
      <c r="AG30" s="9">
        <f t="shared" si="4"/>
        <v>0</v>
      </c>
    </row>
    <row r="31" spans="1:33" ht="21">
      <c r="A31" s="12">
        <v>1</v>
      </c>
      <c r="B31" s="50" t="s">
        <v>140</v>
      </c>
      <c r="C31" s="53" t="s">
        <v>78</v>
      </c>
      <c r="D31" s="53" t="s">
        <v>141</v>
      </c>
      <c r="E31" s="59" t="s">
        <v>42</v>
      </c>
      <c r="F31" s="1">
        <v>25</v>
      </c>
      <c r="G31" s="9"/>
      <c r="H31" s="9"/>
      <c r="I31" s="9"/>
      <c r="J31" s="9"/>
      <c r="K31" s="9">
        <f t="shared" si="1"/>
        <v>0</v>
      </c>
      <c r="L31" s="9">
        <f t="shared" si="0"/>
        <v>0</v>
      </c>
      <c r="M31" s="9"/>
      <c r="N31" s="9"/>
      <c r="O31" s="9"/>
      <c r="P31" s="9"/>
      <c r="Q31" s="9"/>
      <c r="R31" s="9"/>
      <c r="S31" s="9"/>
      <c r="T31" s="9"/>
      <c r="U31" s="9"/>
      <c r="V31" s="9">
        <f t="shared" si="2"/>
        <v>0</v>
      </c>
      <c r="W31" s="9"/>
      <c r="X31" s="9"/>
      <c r="Y31" s="9"/>
      <c r="Z31" s="9"/>
      <c r="AA31" s="9"/>
      <c r="AB31" s="9">
        <f t="shared" si="3"/>
        <v>0</v>
      </c>
      <c r="AC31" s="9"/>
      <c r="AD31" s="9"/>
      <c r="AE31" s="9"/>
      <c r="AF31" s="9"/>
      <c r="AG31" s="9">
        <f t="shared" si="4"/>
        <v>0</v>
      </c>
    </row>
    <row r="32" spans="1:33" ht="21">
      <c r="A32" s="12">
        <v>1</v>
      </c>
      <c r="B32" s="50" t="s">
        <v>142</v>
      </c>
      <c r="C32" s="52" t="s">
        <v>78</v>
      </c>
      <c r="D32" s="52" t="s">
        <v>143</v>
      </c>
      <c r="E32" s="58" t="s">
        <v>60</v>
      </c>
      <c r="F32" s="1">
        <v>26</v>
      </c>
      <c r="G32" s="9"/>
      <c r="H32" s="9"/>
      <c r="I32" s="9"/>
      <c r="J32" s="9"/>
      <c r="K32" s="9">
        <f t="shared" si="1"/>
        <v>0</v>
      </c>
      <c r="L32" s="9">
        <f t="shared" si="0"/>
        <v>0</v>
      </c>
      <c r="M32" s="9"/>
      <c r="N32" s="9"/>
      <c r="O32" s="9"/>
      <c r="P32" s="9"/>
      <c r="Q32" s="9"/>
      <c r="R32" s="9"/>
      <c r="S32" s="9"/>
      <c r="T32" s="9"/>
      <c r="U32" s="9"/>
      <c r="V32" s="9">
        <f t="shared" si="2"/>
        <v>0</v>
      </c>
      <c r="W32" s="9"/>
      <c r="X32" s="9"/>
      <c r="Y32" s="9"/>
      <c r="Z32" s="9"/>
      <c r="AA32" s="9"/>
      <c r="AB32" s="9">
        <f t="shared" si="3"/>
        <v>0</v>
      </c>
      <c r="AC32" s="9"/>
      <c r="AD32" s="9"/>
      <c r="AE32" s="9"/>
      <c r="AF32" s="9"/>
      <c r="AG32" s="9">
        <f t="shared" si="4"/>
        <v>0</v>
      </c>
    </row>
    <row r="33" spans="1:33" ht="21">
      <c r="A33" s="12">
        <v>1</v>
      </c>
      <c r="B33" s="50" t="s">
        <v>144</v>
      </c>
      <c r="C33" s="44" t="s">
        <v>78</v>
      </c>
      <c r="D33" s="44" t="s">
        <v>145</v>
      </c>
      <c r="E33" s="48" t="s">
        <v>32</v>
      </c>
      <c r="F33" s="1">
        <v>27</v>
      </c>
      <c r="G33" s="9"/>
      <c r="H33" s="9"/>
      <c r="I33" s="9"/>
      <c r="J33" s="9"/>
      <c r="K33" s="9">
        <f t="shared" si="1"/>
        <v>0</v>
      </c>
      <c r="L33" s="9">
        <f t="shared" si="0"/>
        <v>0</v>
      </c>
      <c r="M33" s="9"/>
      <c r="N33" s="9"/>
      <c r="O33" s="9"/>
      <c r="P33" s="9"/>
      <c r="Q33" s="9"/>
      <c r="R33" s="9"/>
      <c r="S33" s="9"/>
      <c r="T33" s="9"/>
      <c r="U33" s="9"/>
      <c r="V33" s="9">
        <f t="shared" si="2"/>
        <v>0</v>
      </c>
      <c r="W33" s="9"/>
      <c r="X33" s="9"/>
      <c r="Y33" s="9"/>
      <c r="Z33" s="9"/>
      <c r="AA33" s="9"/>
      <c r="AB33" s="9">
        <f t="shared" si="3"/>
        <v>0</v>
      </c>
      <c r="AC33" s="9"/>
      <c r="AD33" s="9"/>
      <c r="AE33" s="9"/>
      <c r="AF33" s="9"/>
      <c r="AG33" s="9">
        <f t="shared" si="4"/>
        <v>0</v>
      </c>
    </row>
    <row r="34" spans="1:33" ht="21">
      <c r="A34" s="12">
        <v>1</v>
      </c>
      <c r="B34" s="50" t="s">
        <v>146</v>
      </c>
      <c r="C34" s="44" t="s">
        <v>78</v>
      </c>
      <c r="D34" s="44" t="s">
        <v>147</v>
      </c>
      <c r="E34" s="48" t="s">
        <v>148</v>
      </c>
      <c r="F34" s="1">
        <v>28</v>
      </c>
      <c r="G34" s="9"/>
      <c r="H34" s="9"/>
      <c r="I34" s="9"/>
      <c r="J34" s="9"/>
      <c r="K34" s="9">
        <f t="shared" si="1"/>
        <v>0</v>
      </c>
      <c r="L34" s="9">
        <f t="shared" si="0"/>
        <v>0</v>
      </c>
      <c r="M34" s="9"/>
      <c r="N34" s="9"/>
      <c r="O34" s="9"/>
      <c r="P34" s="9"/>
      <c r="Q34" s="9"/>
      <c r="R34" s="9"/>
      <c r="S34" s="9"/>
      <c r="T34" s="9"/>
      <c r="U34" s="9"/>
      <c r="V34" s="9">
        <f t="shared" si="2"/>
        <v>0</v>
      </c>
      <c r="W34" s="9"/>
      <c r="X34" s="9"/>
      <c r="Y34" s="9"/>
      <c r="Z34" s="9"/>
      <c r="AA34" s="9"/>
      <c r="AB34" s="9">
        <f t="shared" si="3"/>
        <v>0</v>
      </c>
      <c r="AC34" s="9"/>
      <c r="AD34" s="9"/>
      <c r="AE34" s="9"/>
      <c r="AF34" s="9"/>
      <c r="AG34" s="9">
        <f t="shared" si="4"/>
        <v>0</v>
      </c>
    </row>
    <row r="35" spans="1:33" ht="21">
      <c r="A35" s="12">
        <v>1</v>
      </c>
      <c r="B35" s="50" t="s">
        <v>149</v>
      </c>
      <c r="C35" s="51" t="s">
        <v>78</v>
      </c>
      <c r="D35" s="52" t="s">
        <v>150</v>
      </c>
      <c r="E35" s="58" t="s">
        <v>40</v>
      </c>
      <c r="F35" s="1">
        <v>29</v>
      </c>
      <c r="G35" s="9"/>
      <c r="H35" s="9"/>
      <c r="I35" s="9"/>
      <c r="J35" s="9"/>
      <c r="K35" s="9">
        <f t="shared" si="1"/>
        <v>0</v>
      </c>
      <c r="L35" s="9">
        <f t="shared" si="0"/>
        <v>0</v>
      </c>
      <c r="M35" s="9"/>
      <c r="N35" s="9"/>
      <c r="O35" s="9"/>
      <c r="P35" s="9"/>
      <c r="Q35" s="9"/>
      <c r="R35" s="9"/>
      <c r="S35" s="9"/>
      <c r="T35" s="9"/>
      <c r="U35" s="9"/>
      <c r="V35" s="9">
        <f t="shared" si="2"/>
        <v>0</v>
      </c>
      <c r="W35" s="9"/>
      <c r="X35" s="9"/>
      <c r="Y35" s="9"/>
      <c r="Z35" s="9"/>
      <c r="AA35" s="9"/>
      <c r="AB35" s="9">
        <f t="shared" si="3"/>
        <v>0</v>
      </c>
      <c r="AC35" s="9"/>
      <c r="AD35" s="9"/>
      <c r="AE35" s="9"/>
      <c r="AF35" s="9"/>
      <c r="AG35" s="9">
        <f t="shared" si="4"/>
        <v>0</v>
      </c>
    </row>
    <row r="36" spans="1:33" ht="21">
      <c r="A36" s="12">
        <v>1</v>
      </c>
      <c r="B36" s="50" t="s">
        <v>151</v>
      </c>
      <c r="C36" s="52" t="s">
        <v>78</v>
      </c>
      <c r="D36" s="52" t="s">
        <v>152</v>
      </c>
      <c r="E36" s="58" t="s">
        <v>153</v>
      </c>
      <c r="F36" s="1">
        <v>30</v>
      </c>
      <c r="G36" s="9"/>
      <c r="H36" s="9"/>
      <c r="I36" s="9"/>
      <c r="J36" s="9"/>
      <c r="K36" s="9">
        <f t="shared" si="1"/>
        <v>0</v>
      </c>
      <c r="L36" s="9">
        <f t="shared" si="0"/>
        <v>0</v>
      </c>
      <c r="M36" s="9"/>
      <c r="N36" s="9"/>
      <c r="O36" s="9"/>
      <c r="P36" s="9"/>
      <c r="Q36" s="9"/>
      <c r="R36" s="9"/>
      <c r="S36" s="9"/>
      <c r="T36" s="9"/>
      <c r="U36" s="9"/>
      <c r="V36" s="9">
        <f t="shared" si="2"/>
        <v>0</v>
      </c>
      <c r="W36" s="9"/>
      <c r="X36" s="9"/>
      <c r="Y36" s="9"/>
      <c r="Z36" s="9"/>
      <c r="AA36" s="9"/>
      <c r="AB36" s="9">
        <f t="shared" si="3"/>
        <v>0</v>
      </c>
      <c r="AC36" s="9"/>
      <c r="AD36" s="9"/>
      <c r="AE36" s="9"/>
      <c r="AF36" s="9"/>
      <c r="AG36" s="9">
        <f t="shared" si="4"/>
        <v>0</v>
      </c>
    </row>
    <row r="37" spans="1:33" ht="21">
      <c r="A37" s="12">
        <v>1</v>
      </c>
      <c r="B37" s="50" t="s">
        <v>154</v>
      </c>
      <c r="C37" s="51" t="s">
        <v>78</v>
      </c>
      <c r="D37" s="52" t="s">
        <v>155</v>
      </c>
      <c r="E37" s="58" t="s">
        <v>156</v>
      </c>
      <c r="F37" s="1">
        <v>31</v>
      </c>
      <c r="G37" s="9"/>
      <c r="H37" s="9"/>
      <c r="I37" s="9"/>
      <c r="J37" s="9"/>
      <c r="K37" s="9">
        <f t="shared" si="1"/>
        <v>0</v>
      </c>
      <c r="L37" s="9">
        <f t="shared" si="0"/>
        <v>0</v>
      </c>
      <c r="M37" s="9"/>
      <c r="N37" s="9"/>
      <c r="O37" s="9"/>
      <c r="P37" s="9"/>
      <c r="Q37" s="9"/>
      <c r="R37" s="9"/>
      <c r="S37" s="9"/>
      <c r="T37" s="9"/>
      <c r="U37" s="9"/>
      <c r="V37" s="9">
        <f t="shared" si="2"/>
        <v>0</v>
      </c>
      <c r="W37" s="9"/>
      <c r="X37" s="9"/>
      <c r="Y37" s="9"/>
      <c r="Z37" s="9"/>
      <c r="AA37" s="9"/>
      <c r="AB37" s="9">
        <f t="shared" si="3"/>
        <v>0</v>
      </c>
      <c r="AC37" s="9"/>
      <c r="AD37" s="9"/>
      <c r="AE37" s="9"/>
      <c r="AF37" s="9"/>
      <c r="AG37" s="9">
        <f t="shared" si="4"/>
        <v>0</v>
      </c>
    </row>
    <row r="38" spans="1:33" ht="21">
      <c r="A38" s="12">
        <v>1</v>
      </c>
      <c r="B38" s="50" t="s">
        <v>157</v>
      </c>
      <c r="C38" s="53" t="s">
        <v>78</v>
      </c>
      <c r="D38" s="53" t="s">
        <v>70</v>
      </c>
      <c r="E38" s="59" t="s">
        <v>73</v>
      </c>
      <c r="F38" s="1">
        <v>32</v>
      </c>
      <c r="G38" s="9"/>
      <c r="H38" s="9"/>
      <c r="I38" s="9"/>
      <c r="J38" s="9"/>
      <c r="K38" s="9">
        <f t="shared" si="1"/>
        <v>0</v>
      </c>
      <c r="L38" s="9">
        <f t="shared" si="0"/>
        <v>0</v>
      </c>
      <c r="M38" s="9"/>
      <c r="N38" s="9"/>
      <c r="O38" s="9"/>
      <c r="P38" s="9"/>
      <c r="Q38" s="9"/>
      <c r="R38" s="9"/>
      <c r="S38" s="9"/>
      <c r="T38" s="9"/>
      <c r="U38" s="9"/>
      <c r="V38" s="9">
        <f t="shared" si="2"/>
        <v>0</v>
      </c>
      <c r="W38" s="9"/>
      <c r="X38" s="9"/>
      <c r="Y38" s="9"/>
      <c r="Z38" s="9"/>
      <c r="AA38" s="9"/>
      <c r="AB38" s="9">
        <f t="shared" si="3"/>
        <v>0</v>
      </c>
      <c r="AC38" s="9"/>
      <c r="AD38" s="9"/>
      <c r="AE38" s="9"/>
      <c r="AF38" s="9"/>
      <c r="AG38" s="9">
        <f t="shared" si="4"/>
        <v>0</v>
      </c>
    </row>
    <row r="39" spans="1:33" ht="21">
      <c r="A39" s="12">
        <v>1</v>
      </c>
      <c r="B39" s="50" t="s">
        <v>158</v>
      </c>
      <c r="C39" s="52" t="s">
        <v>78</v>
      </c>
      <c r="D39" s="52" t="s">
        <v>159</v>
      </c>
      <c r="E39" s="58" t="s">
        <v>30</v>
      </c>
      <c r="F39" s="1">
        <v>33</v>
      </c>
      <c r="G39" s="9"/>
      <c r="H39" s="9"/>
      <c r="I39" s="9"/>
      <c r="J39" s="9"/>
      <c r="K39" s="9">
        <f t="shared" si="1"/>
        <v>0</v>
      </c>
      <c r="L39" s="9">
        <f t="shared" si="0"/>
        <v>0</v>
      </c>
      <c r="M39" s="9"/>
      <c r="N39" s="9"/>
      <c r="O39" s="9"/>
      <c r="P39" s="9"/>
      <c r="Q39" s="9"/>
      <c r="R39" s="9"/>
      <c r="S39" s="9"/>
      <c r="T39" s="9"/>
      <c r="U39" s="9"/>
      <c r="V39" s="9">
        <f t="shared" si="2"/>
        <v>0</v>
      </c>
      <c r="W39" s="9"/>
      <c r="X39" s="9"/>
      <c r="Y39" s="9"/>
      <c r="Z39" s="9"/>
      <c r="AA39" s="9"/>
      <c r="AB39" s="9">
        <f t="shared" si="3"/>
        <v>0</v>
      </c>
      <c r="AC39" s="9"/>
      <c r="AD39" s="9"/>
      <c r="AE39" s="9"/>
      <c r="AF39" s="9"/>
      <c r="AG39" s="9">
        <f t="shared" si="4"/>
        <v>0</v>
      </c>
    </row>
    <row r="40" spans="1:33" ht="21">
      <c r="A40" s="12">
        <v>1</v>
      </c>
      <c r="B40" s="50" t="s">
        <v>160</v>
      </c>
      <c r="C40" s="51" t="s">
        <v>78</v>
      </c>
      <c r="D40" s="52" t="s">
        <v>161</v>
      </c>
      <c r="E40" s="58" t="s">
        <v>162</v>
      </c>
      <c r="F40" s="1">
        <v>34</v>
      </c>
      <c r="G40" s="9"/>
      <c r="H40" s="9"/>
      <c r="I40" s="9"/>
      <c r="J40" s="9"/>
      <c r="K40" s="9">
        <f t="shared" si="1"/>
        <v>0</v>
      </c>
      <c r="L40" s="9">
        <f t="shared" si="0"/>
        <v>0</v>
      </c>
      <c r="M40" s="9"/>
      <c r="N40" s="9"/>
      <c r="O40" s="9"/>
      <c r="P40" s="9"/>
      <c r="Q40" s="9"/>
      <c r="R40" s="9"/>
      <c r="S40" s="9"/>
      <c r="T40" s="9"/>
      <c r="U40" s="9"/>
      <c r="V40" s="9">
        <f t="shared" si="2"/>
        <v>0</v>
      </c>
      <c r="W40" s="9"/>
      <c r="X40" s="9"/>
      <c r="Y40" s="9"/>
      <c r="Z40" s="9"/>
      <c r="AA40" s="9"/>
      <c r="AB40" s="9">
        <f t="shared" si="3"/>
        <v>0</v>
      </c>
      <c r="AC40" s="9"/>
      <c r="AD40" s="9"/>
      <c r="AE40" s="9"/>
      <c r="AF40" s="9"/>
      <c r="AG40" s="9">
        <f t="shared" si="4"/>
        <v>0</v>
      </c>
    </row>
    <row r="41" spans="1:33" ht="21">
      <c r="A41" s="12">
        <v>1</v>
      </c>
      <c r="B41" s="50" t="s">
        <v>163</v>
      </c>
      <c r="C41" s="44" t="s">
        <v>78</v>
      </c>
      <c r="D41" s="44" t="s">
        <v>164</v>
      </c>
      <c r="E41" s="48" t="s">
        <v>165</v>
      </c>
      <c r="F41" s="1">
        <v>35</v>
      </c>
      <c r="G41" s="9"/>
      <c r="H41" s="9"/>
      <c r="I41" s="9"/>
      <c r="J41" s="9"/>
      <c r="K41" s="9">
        <f t="shared" si="1"/>
        <v>0</v>
      </c>
      <c r="L41" s="9">
        <f t="shared" si="0"/>
        <v>0</v>
      </c>
      <c r="M41" s="9"/>
      <c r="N41" s="9"/>
      <c r="O41" s="9"/>
      <c r="P41" s="9"/>
      <c r="Q41" s="9"/>
      <c r="R41" s="9"/>
      <c r="S41" s="9"/>
      <c r="T41" s="9"/>
      <c r="U41" s="9"/>
      <c r="V41" s="9">
        <f t="shared" si="2"/>
        <v>0</v>
      </c>
      <c r="W41" s="9"/>
      <c r="X41" s="9"/>
      <c r="Y41" s="9"/>
      <c r="Z41" s="9"/>
      <c r="AA41" s="9"/>
      <c r="AB41" s="9">
        <f t="shared" si="3"/>
        <v>0</v>
      </c>
      <c r="AC41" s="9"/>
      <c r="AD41" s="9"/>
      <c r="AE41" s="9"/>
      <c r="AF41" s="9"/>
      <c r="AG41" s="9">
        <f t="shared" si="4"/>
        <v>0</v>
      </c>
    </row>
    <row r="42" spans="1:33" ht="21">
      <c r="A42" s="12">
        <v>1</v>
      </c>
      <c r="B42" s="50" t="s">
        <v>166</v>
      </c>
      <c r="C42" s="53" t="s">
        <v>78</v>
      </c>
      <c r="D42" s="53" t="s">
        <v>167</v>
      </c>
      <c r="E42" s="59" t="s">
        <v>168</v>
      </c>
      <c r="F42" s="1">
        <v>36</v>
      </c>
      <c r="G42" s="9"/>
      <c r="H42" s="9"/>
      <c r="I42" s="9"/>
      <c r="J42" s="9"/>
      <c r="K42" s="9">
        <f t="shared" si="1"/>
        <v>0</v>
      </c>
      <c r="L42" s="9">
        <f t="shared" si="0"/>
        <v>0</v>
      </c>
      <c r="M42" s="9"/>
      <c r="N42" s="9"/>
      <c r="O42" s="9"/>
      <c r="P42" s="9"/>
      <c r="Q42" s="9"/>
      <c r="R42" s="9"/>
      <c r="S42" s="9"/>
      <c r="T42" s="9"/>
      <c r="U42" s="9"/>
      <c r="V42" s="9">
        <f t="shared" si="2"/>
        <v>0</v>
      </c>
      <c r="W42" s="9"/>
      <c r="X42" s="9"/>
      <c r="Y42" s="9"/>
      <c r="Z42" s="9"/>
      <c r="AA42" s="9"/>
      <c r="AB42" s="9">
        <f t="shared" si="3"/>
        <v>0</v>
      </c>
      <c r="AC42" s="9"/>
      <c r="AD42" s="9"/>
      <c r="AE42" s="9"/>
      <c r="AF42" s="9"/>
      <c r="AG42" s="9">
        <f t="shared" si="4"/>
        <v>0</v>
      </c>
    </row>
    <row r="43" spans="1:33" ht="21">
      <c r="A43" s="12">
        <v>1</v>
      </c>
      <c r="B43" s="50" t="s">
        <v>169</v>
      </c>
      <c r="C43" s="53" t="s">
        <v>78</v>
      </c>
      <c r="D43" s="53" t="s">
        <v>170</v>
      </c>
      <c r="E43" s="59" t="s">
        <v>31</v>
      </c>
      <c r="F43" s="1">
        <v>37</v>
      </c>
      <c r="G43" s="9"/>
      <c r="H43" s="9"/>
      <c r="I43" s="9"/>
      <c r="J43" s="9"/>
      <c r="K43" s="9">
        <f t="shared" si="1"/>
        <v>0</v>
      </c>
      <c r="L43" s="9">
        <f t="shared" si="0"/>
        <v>0</v>
      </c>
      <c r="M43" s="9"/>
      <c r="N43" s="9"/>
      <c r="O43" s="9"/>
      <c r="P43" s="9"/>
      <c r="Q43" s="9"/>
      <c r="R43" s="9"/>
      <c r="S43" s="9"/>
      <c r="T43" s="9"/>
      <c r="U43" s="9"/>
      <c r="V43" s="9">
        <f t="shared" si="2"/>
        <v>0</v>
      </c>
      <c r="W43" s="9"/>
      <c r="X43" s="9"/>
      <c r="Y43" s="9"/>
      <c r="Z43" s="9"/>
      <c r="AA43" s="9"/>
      <c r="AB43" s="9">
        <f t="shared" si="3"/>
        <v>0</v>
      </c>
      <c r="AC43" s="9"/>
      <c r="AD43" s="9"/>
      <c r="AE43" s="9"/>
      <c r="AF43" s="9"/>
      <c r="AG43" s="9">
        <f t="shared" si="4"/>
        <v>0</v>
      </c>
    </row>
    <row r="44" spans="1:33" ht="21">
      <c r="A44" s="12">
        <v>1</v>
      </c>
      <c r="B44" s="50" t="s">
        <v>171</v>
      </c>
      <c r="C44" s="53" t="s">
        <v>78</v>
      </c>
      <c r="D44" s="53" t="s">
        <v>48</v>
      </c>
      <c r="E44" s="59" t="s">
        <v>34</v>
      </c>
      <c r="F44" s="1">
        <v>38</v>
      </c>
      <c r="G44" s="9"/>
      <c r="H44" s="9"/>
      <c r="I44" s="9"/>
      <c r="J44" s="9"/>
      <c r="K44" s="9">
        <f t="shared" si="1"/>
        <v>0</v>
      </c>
      <c r="L44" s="9">
        <f t="shared" si="0"/>
        <v>0</v>
      </c>
      <c r="M44" s="9"/>
      <c r="N44" s="9"/>
      <c r="O44" s="9"/>
      <c r="P44" s="9"/>
      <c r="Q44" s="9"/>
      <c r="R44" s="9"/>
      <c r="S44" s="9"/>
      <c r="T44" s="9"/>
      <c r="U44" s="9"/>
      <c r="V44" s="9">
        <f t="shared" si="2"/>
        <v>0</v>
      </c>
      <c r="W44" s="9"/>
      <c r="X44" s="9"/>
      <c r="Y44" s="9"/>
      <c r="Z44" s="9"/>
      <c r="AA44" s="9"/>
      <c r="AB44" s="9">
        <f t="shared" si="3"/>
        <v>0</v>
      </c>
      <c r="AC44" s="9"/>
      <c r="AD44" s="9"/>
      <c r="AE44" s="9"/>
      <c r="AF44" s="9"/>
      <c r="AG44" s="9">
        <f t="shared" si="4"/>
        <v>0</v>
      </c>
    </row>
    <row r="45" spans="1:33" ht="21">
      <c r="A45" s="12">
        <v>1</v>
      </c>
      <c r="B45" s="54" t="s">
        <v>172</v>
      </c>
      <c r="C45" s="51" t="s">
        <v>78</v>
      </c>
      <c r="D45" s="52" t="s">
        <v>173</v>
      </c>
      <c r="E45" s="52" t="s">
        <v>174</v>
      </c>
      <c r="F45" s="1">
        <v>39</v>
      </c>
      <c r="G45" s="9"/>
      <c r="H45" s="9"/>
      <c r="I45" s="9"/>
      <c r="J45" s="9"/>
      <c r="K45" s="9">
        <f t="shared" si="1"/>
        <v>0</v>
      </c>
      <c r="L45" s="9">
        <f t="shared" si="0"/>
        <v>0</v>
      </c>
      <c r="M45" s="9"/>
      <c r="N45" s="9"/>
      <c r="O45" s="9"/>
      <c r="P45" s="9"/>
      <c r="Q45" s="9"/>
      <c r="R45" s="9"/>
      <c r="S45" s="9"/>
      <c r="T45" s="9"/>
      <c r="U45" s="9"/>
      <c r="V45" s="9">
        <f t="shared" si="2"/>
        <v>0</v>
      </c>
      <c r="W45" s="9"/>
      <c r="X45" s="9"/>
      <c r="Y45" s="9"/>
      <c r="Z45" s="9"/>
      <c r="AA45" s="9"/>
      <c r="AB45" s="9">
        <f t="shared" si="3"/>
        <v>0</v>
      </c>
      <c r="AC45" s="9"/>
      <c r="AD45" s="9"/>
      <c r="AE45" s="9"/>
      <c r="AF45" s="9"/>
      <c r="AG45" s="9">
        <f t="shared" si="4"/>
        <v>0</v>
      </c>
    </row>
    <row r="46" spans="1:33" ht="21">
      <c r="A46" s="12">
        <v>1</v>
      </c>
      <c r="B46" s="54" t="s">
        <v>175</v>
      </c>
      <c r="C46" s="51" t="s">
        <v>78</v>
      </c>
      <c r="D46" s="52" t="s">
        <v>176</v>
      </c>
      <c r="E46" s="52" t="s">
        <v>68</v>
      </c>
      <c r="F46" s="1">
        <v>40</v>
      </c>
      <c r="G46" s="9"/>
      <c r="H46" s="9"/>
      <c r="I46" s="9"/>
      <c r="J46" s="9"/>
      <c r="K46" s="9">
        <f t="shared" si="1"/>
        <v>0</v>
      </c>
      <c r="L46" s="9">
        <f t="shared" si="0"/>
        <v>0</v>
      </c>
      <c r="M46" s="9"/>
      <c r="N46" s="9"/>
      <c r="O46" s="9"/>
      <c r="P46" s="9"/>
      <c r="Q46" s="9"/>
      <c r="R46" s="9"/>
      <c r="S46" s="9"/>
      <c r="T46" s="9"/>
      <c r="U46" s="9"/>
      <c r="V46" s="9">
        <f t="shared" si="2"/>
        <v>0</v>
      </c>
      <c r="W46" s="9"/>
      <c r="X46" s="9"/>
      <c r="Y46" s="9"/>
      <c r="Z46" s="9"/>
      <c r="AA46" s="9"/>
      <c r="AB46" s="9">
        <f t="shared" si="3"/>
        <v>0</v>
      </c>
      <c r="AC46" s="9"/>
      <c r="AD46" s="9"/>
      <c r="AE46" s="9"/>
      <c r="AF46" s="9"/>
      <c r="AG46" s="9">
        <f t="shared" si="4"/>
        <v>0</v>
      </c>
    </row>
    <row r="47" spans="1:33" ht="21">
      <c r="A47" s="12">
        <v>1</v>
      </c>
      <c r="B47" s="54" t="s">
        <v>177</v>
      </c>
      <c r="C47" s="52" t="s">
        <v>78</v>
      </c>
      <c r="D47" s="52" t="s">
        <v>178</v>
      </c>
      <c r="E47" s="52" t="s">
        <v>179</v>
      </c>
      <c r="F47" s="1">
        <v>41</v>
      </c>
      <c r="G47" s="9"/>
      <c r="H47" s="9"/>
      <c r="I47" s="9"/>
      <c r="J47" s="9"/>
      <c r="K47" s="9">
        <f t="shared" si="1"/>
        <v>0</v>
      </c>
      <c r="L47" s="9">
        <f t="shared" si="0"/>
        <v>0</v>
      </c>
      <c r="M47" s="9"/>
      <c r="N47" s="9"/>
      <c r="O47" s="9"/>
      <c r="P47" s="9"/>
      <c r="Q47" s="9"/>
      <c r="R47" s="9"/>
      <c r="S47" s="9"/>
      <c r="T47" s="9"/>
      <c r="U47" s="9"/>
      <c r="V47" s="9">
        <f t="shared" si="2"/>
        <v>0</v>
      </c>
      <c r="W47" s="9"/>
      <c r="X47" s="9"/>
      <c r="Y47" s="9"/>
      <c r="Z47" s="9"/>
      <c r="AA47" s="9"/>
      <c r="AB47" s="9">
        <f t="shared" si="3"/>
        <v>0</v>
      </c>
      <c r="AC47" s="9"/>
      <c r="AD47" s="9"/>
      <c r="AE47" s="9"/>
      <c r="AF47" s="9"/>
      <c r="AG47" s="9">
        <f t="shared" si="4"/>
        <v>0</v>
      </c>
    </row>
    <row r="48" spans="1:33" ht="21">
      <c r="A48" s="5"/>
      <c r="B48" s="5"/>
      <c r="C48" s="5"/>
      <c r="D48" s="5"/>
      <c r="E48" s="41" t="s">
        <v>80</v>
      </c>
      <c r="F48" s="41"/>
      <c r="G48" s="5"/>
      <c r="I48" s="42"/>
      <c r="J48" s="42" t="s">
        <v>23</v>
      </c>
      <c r="K48" s="42"/>
      <c r="L48" s="3">
        <f>SUM(L7:L47)*100/4100</f>
        <v>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B48" s="42"/>
      <c r="AC48" s="42"/>
      <c r="AD48" s="43" t="s">
        <v>24</v>
      </c>
      <c r="AG48" s="3">
        <f>SUM(AG7:AG47)*100/4100</f>
        <v>0</v>
      </c>
    </row>
    <row r="49" spans="1:33" ht="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2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4" t="s">
        <v>25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5"/>
      <c r="AF52" s="5"/>
      <c r="AG52" s="5"/>
    </row>
    <row r="53" spans="1:33" ht="2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 t="s">
        <v>26</v>
      </c>
      <c r="AC53" s="5"/>
      <c r="AD53" s="5"/>
      <c r="AE53" s="5"/>
      <c r="AF53" s="5"/>
      <c r="AG53" s="5"/>
    </row>
    <row r="54" spans="1:33" ht="2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 t="s">
        <v>27</v>
      </c>
      <c r="AC54" s="5"/>
      <c r="AD54" s="5"/>
      <c r="AE54" s="5"/>
      <c r="AF54" s="5"/>
      <c r="AG54" s="5"/>
    </row>
  </sheetData>
  <mergeCells count="17">
    <mergeCell ref="W4:AB4"/>
    <mergeCell ref="W5:AB5"/>
    <mergeCell ref="B3:G3"/>
    <mergeCell ref="AC4:AC6"/>
    <mergeCell ref="AD4:AD6"/>
    <mergeCell ref="AE4:AE6"/>
    <mergeCell ref="AF4:AF6"/>
    <mergeCell ref="AG4:AG6"/>
    <mergeCell ref="A4:A6"/>
    <mergeCell ref="F4:F6"/>
    <mergeCell ref="E1:N1"/>
    <mergeCell ref="E48:F48"/>
    <mergeCell ref="C4:E6"/>
    <mergeCell ref="N4:V5"/>
    <mergeCell ref="H4:H5"/>
    <mergeCell ref="K4:K5"/>
    <mergeCell ref="L4:L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C20D1-1BFB-4D65-8EDD-D5BF0AF15585}">
  <dimension ref="A1:AG46"/>
  <sheetViews>
    <sheetView workbookViewId="0">
      <selection activeCell="AG40" sqref="AG40"/>
    </sheetView>
  </sheetViews>
  <sheetFormatPr defaultRowHeight="21"/>
  <cols>
    <col min="1" max="1" width="6.453125" style="39" customWidth="1"/>
    <col min="2" max="5" width="8.7265625" style="39"/>
    <col min="6" max="6" width="5.7265625" style="39" customWidth="1"/>
    <col min="7" max="7" width="4.7265625" style="39" customWidth="1"/>
    <col min="8" max="8" width="4.81640625" style="39" customWidth="1"/>
    <col min="9" max="9" width="5.7265625" style="39" customWidth="1"/>
    <col min="10" max="10" width="5.36328125" style="39" customWidth="1"/>
    <col min="11" max="11" width="6.6328125" style="39" customWidth="1"/>
    <col min="12" max="12" width="5.54296875" style="39" customWidth="1"/>
    <col min="13" max="13" width="7.08984375" style="39" customWidth="1"/>
    <col min="14" max="14" width="3.54296875" style="39" customWidth="1"/>
    <col min="15" max="16" width="4.1796875" style="39" customWidth="1"/>
    <col min="17" max="17" width="4.453125" style="39" customWidth="1"/>
    <col min="18" max="19" width="4.08984375" style="39" customWidth="1"/>
    <col min="20" max="20" width="3.6328125" style="39" customWidth="1"/>
    <col min="21" max="21" width="4" style="39" customWidth="1"/>
    <col min="22" max="22" width="4.36328125" style="39" customWidth="1"/>
    <col min="23" max="23" width="3.54296875" style="39" customWidth="1"/>
    <col min="24" max="24" width="4.08984375" style="39" customWidth="1"/>
    <col min="25" max="25" width="3.90625" style="39" customWidth="1"/>
    <col min="26" max="26" width="4.36328125" style="39" customWidth="1"/>
    <col min="27" max="28" width="4.6328125" style="39" customWidth="1"/>
    <col min="29" max="29" width="4.54296875" style="39" customWidth="1"/>
    <col min="30" max="30" width="4.26953125" style="39" customWidth="1"/>
    <col min="31" max="31" width="3.36328125" style="39" customWidth="1"/>
    <col min="32" max="32" width="3.6328125" style="39" customWidth="1"/>
    <col min="33" max="33" width="3.36328125" style="39" customWidth="1"/>
    <col min="34" max="16384" width="8.7265625" style="39"/>
  </cols>
  <sheetData>
    <row r="1" spans="1:33">
      <c r="A1" s="37"/>
      <c r="B1" s="37"/>
      <c r="C1" s="37"/>
      <c r="D1" s="37"/>
      <c r="E1" s="38" t="s">
        <v>1</v>
      </c>
      <c r="F1" s="38"/>
      <c r="G1" s="38"/>
      <c r="H1" s="38"/>
      <c r="I1" s="38"/>
      <c r="J1" s="38"/>
      <c r="K1" s="38"/>
      <c r="L1" s="38"/>
      <c r="M1" s="38"/>
      <c r="N1" s="38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>
      <c r="A2" s="40"/>
      <c r="B2" s="37"/>
      <c r="C2" s="37"/>
      <c r="D2" s="4" t="s">
        <v>82</v>
      </c>
      <c r="E2" s="4"/>
      <c r="F2" s="4"/>
      <c r="G2" s="4"/>
      <c r="H2" s="4"/>
      <c r="I2" s="4"/>
      <c r="J2" s="4"/>
      <c r="K2" s="4"/>
      <c r="L2" s="4"/>
      <c r="M2" s="4"/>
      <c r="N2" s="4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3">
      <c r="A3" s="37"/>
      <c r="B3" s="24"/>
      <c r="C3" s="24"/>
      <c r="D3" s="24"/>
      <c r="E3" s="24"/>
      <c r="F3" s="24"/>
      <c r="G3" s="24"/>
      <c r="H3" s="13"/>
      <c r="I3" s="37"/>
      <c r="J3" s="37"/>
      <c r="K3" s="13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21" customHeight="1">
      <c r="A4" s="15" t="s">
        <v>2</v>
      </c>
      <c r="B4" s="7" t="s">
        <v>6</v>
      </c>
      <c r="C4" s="20" t="s">
        <v>3</v>
      </c>
      <c r="D4" s="21"/>
      <c r="E4" s="22"/>
      <c r="F4" s="15" t="s">
        <v>4</v>
      </c>
      <c r="G4" s="7" t="s">
        <v>5</v>
      </c>
      <c r="H4" s="15" t="s">
        <v>8</v>
      </c>
      <c r="I4" s="7" t="s">
        <v>9</v>
      </c>
      <c r="J4" s="7" t="s">
        <v>10</v>
      </c>
      <c r="K4" s="15" t="s">
        <v>0</v>
      </c>
      <c r="L4" s="15" t="s">
        <v>12</v>
      </c>
      <c r="M4" s="7" t="s">
        <v>13</v>
      </c>
      <c r="N4" s="20" t="s">
        <v>15</v>
      </c>
      <c r="O4" s="21"/>
      <c r="P4" s="21"/>
      <c r="Q4" s="21"/>
      <c r="R4" s="21"/>
      <c r="S4" s="21"/>
      <c r="T4" s="21"/>
      <c r="U4" s="21"/>
      <c r="V4" s="22"/>
      <c r="W4" s="31" t="s">
        <v>16</v>
      </c>
      <c r="X4" s="19"/>
      <c r="Y4" s="19"/>
      <c r="Z4" s="19"/>
      <c r="AA4" s="19"/>
      <c r="AB4" s="32"/>
      <c r="AC4" s="29" t="s">
        <v>18</v>
      </c>
      <c r="AD4" s="29" t="s">
        <v>21</v>
      </c>
      <c r="AE4" s="29" t="s">
        <v>22</v>
      </c>
      <c r="AF4" s="29" t="s">
        <v>19</v>
      </c>
      <c r="AG4" s="29" t="s">
        <v>12</v>
      </c>
    </row>
    <row r="5" spans="1:33">
      <c r="A5" s="16"/>
      <c r="B5" s="14" t="s">
        <v>7</v>
      </c>
      <c r="C5" s="23"/>
      <c r="D5" s="24"/>
      <c r="E5" s="25"/>
      <c r="F5" s="16"/>
      <c r="G5" s="14" t="s">
        <v>8</v>
      </c>
      <c r="H5" s="16"/>
      <c r="I5" s="14" t="s">
        <v>8</v>
      </c>
      <c r="J5" s="14" t="s">
        <v>11</v>
      </c>
      <c r="K5" s="16"/>
      <c r="L5" s="16"/>
      <c r="M5" s="14" t="s">
        <v>14</v>
      </c>
      <c r="N5" s="26"/>
      <c r="O5" s="27"/>
      <c r="P5" s="27"/>
      <c r="Q5" s="27"/>
      <c r="R5" s="27"/>
      <c r="S5" s="27"/>
      <c r="T5" s="27"/>
      <c r="U5" s="27"/>
      <c r="V5" s="28"/>
      <c r="W5" s="33" t="s">
        <v>17</v>
      </c>
      <c r="X5" s="34"/>
      <c r="Y5" s="34"/>
      <c r="Z5" s="34"/>
      <c r="AA5" s="34"/>
      <c r="AB5" s="35"/>
      <c r="AC5" s="30"/>
      <c r="AD5" s="30"/>
      <c r="AE5" s="30"/>
      <c r="AF5" s="30"/>
      <c r="AG5" s="30"/>
    </row>
    <row r="6" spans="1:33">
      <c r="A6" s="17"/>
      <c r="B6" s="37"/>
      <c r="C6" s="26"/>
      <c r="D6" s="27"/>
      <c r="E6" s="28"/>
      <c r="F6" s="17"/>
      <c r="G6" s="8">
        <v>30</v>
      </c>
      <c r="H6" s="8">
        <v>20</v>
      </c>
      <c r="I6" s="8">
        <v>30</v>
      </c>
      <c r="J6" s="8">
        <v>20</v>
      </c>
      <c r="K6" s="8">
        <v>100</v>
      </c>
      <c r="L6" s="8"/>
      <c r="M6" s="8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 t="s">
        <v>20</v>
      </c>
      <c r="W6" s="6">
        <v>1</v>
      </c>
      <c r="X6" s="6">
        <v>2</v>
      </c>
      <c r="Y6" s="6">
        <v>3</v>
      </c>
      <c r="Z6" s="6">
        <v>4</v>
      </c>
      <c r="AA6" s="6">
        <v>5</v>
      </c>
      <c r="AB6" s="6" t="s">
        <v>20</v>
      </c>
      <c r="AC6" s="45"/>
      <c r="AD6" s="45"/>
      <c r="AE6" s="45"/>
      <c r="AF6" s="45"/>
      <c r="AG6" s="45"/>
    </row>
    <row r="7" spans="1:33">
      <c r="A7" s="1">
        <v>2</v>
      </c>
      <c r="B7" s="60" t="s">
        <v>180</v>
      </c>
      <c r="C7" s="61" t="s">
        <v>77</v>
      </c>
      <c r="D7" s="62" t="s">
        <v>181</v>
      </c>
      <c r="E7" s="63" t="s">
        <v>38</v>
      </c>
      <c r="F7" s="1">
        <v>1</v>
      </c>
      <c r="G7" s="1"/>
      <c r="H7" s="1"/>
      <c r="I7" s="1"/>
      <c r="J7" s="1"/>
      <c r="K7" s="1">
        <f>SUM(G7:J7)</f>
        <v>0</v>
      </c>
      <c r="L7" s="1">
        <f t="shared" ref="L7:L39" si="0">K7*100/100</f>
        <v>0</v>
      </c>
      <c r="M7" s="1"/>
      <c r="N7" s="1"/>
      <c r="O7" s="1"/>
      <c r="P7" s="1"/>
      <c r="Q7" s="1"/>
      <c r="R7" s="1"/>
      <c r="S7" s="1"/>
      <c r="T7" s="1"/>
      <c r="U7" s="1"/>
      <c r="V7" s="1">
        <f>SUM(N7:U7)/8</f>
        <v>0</v>
      </c>
      <c r="W7" s="1"/>
      <c r="X7" s="1"/>
      <c r="Y7" s="1"/>
      <c r="Z7" s="1"/>
      <c r="AA7" s="1"/>
      <c r="AB7" s="1">
        <f>SUM(W7:AA7)/5</f>
        <v>0</v>
      </c>
      <c r="AC7" s="1"/>
      <c r="AD7" s="1"/>
      <c r="AE7" s="1"/>
      <c r="AF7" s="1"/>
      <c r="AG7" s="1">
        <f>SUM(AC7:AF7)*100/100</f>
        <v>0</v>
      </c>
    </row>
    <row r="8" spans="1:33">
      <c r="A8" s="1">
        <v>2</v>
      </c>
      <c r="B8" s="60" t="s">
        <v>182</v>
      </c>
      <c r="C8" s="61" t="s">
        <v>77</v>
      </c>
      <c r="D8" s="61" t="s">
        <v>183</v>
      </c>
      <c r="E8" s="64" t="s">
        <v>76</v>
      </c>
      <c r="F8" s="1">
        <v>2</v>
      </c>
      <c r="G8" s="1"/>
      <c r="H8" s="1"/>
      <c r="I8" s="1"/>
      <c r="J8" s="1"/>
      <c r="K8" s="1">
        <f t="shared" ref="K8:K39" si="1">SUM(G8:J8)</f>
        <v>0</v>
      </c>
      <c r="L8" s="1">
        <f>K8*100/100</f>
        <v>0</v>
      </c>
      <c r="M8" s="1"/>
      <c r="N8" s="1"/>
      <c r="O8" s="1"/>
      <c r="P8" s="1"/>
      <c r="Q8" s="1"/>
      <c r="R8" s="1"/>
      <c r="S8" s="1"/>
      <c r="T8" s="1"/>
      <c r="U8" s="1"/>
      <c r="V8" s="1">
        <f t="shared" ref="V8:V39" si="2">SUM(N8:U8)/8</f>
        <v>0</v>
      </c>
      <c r="W8" s="1"/>
      <c r="X8" s="1"/>
      <c r="Y8" s="1"/>
      <c r="Z8" s="1"/>
      <c r="AA8" s="1"/>
      <c r="AB8" s="1">
        <f t="shared" ref="AB8:AB39" si="3">SUM(W8:AA8)/5</f>
        <v>0</v>
      </c>
      <c r="AC8" s="1"/>
      <c r="AD8" s="1"/>
      <c r="AE8" s="1"/>
      <c r="AF8" s="1"/>
      <c r="AG8" s="1">
        <f t="shared" ref="AG8:AG39" si="4">SUM(AC8:AF8)*100/100</f>
        <v>0</v>
      </c>
    </row>
    <row r="9" spans="1:33">
      <c r="A9" s="1">
        <v>2</v>
      </c>
      <c r="B9" s="60" t="s">
        <v>184</v>
      </c>
      <c r="C9" s="62" t="s">
        <v>77</v>
      </c>
      <c r="D9" s="62" t="s">
        <v>185</v>
      </c>
      <c r="E9" s="63" t="s">
        <v>29</v>
      </c>
      <c r="F9" s="1">
        <v>3</v>
      </c>
      <c r="G9" s="1"/>
      <c r="H9" s="1"/>
      <c r="I9" s="1"/>
      <c r="J9" s="1"/>
      <c r="K9" s="1">
        <f t="shared" si="1"/>
        <v>0</v>
      </c>
      <c r="L9" s="1">
        <f t="shared" si="0"/>
        <v>0</v>
      </c>
      <c r="M9" s="1"/>
      <c r="N9" s="1"/>
      <c r="O9" s="1"/>
      <c r="P9" s="1"/>
      <c r="Q9" s="1"/>
      <c r="R9" s="1"/>
      <c r="S9" s="1"/>
      <c r="T9" s="1"/>
      <c r="U9" s="1"/>
      <c r="V9" s="1">
        <f t="shared" si="2"/>
        <v>0</v>
      </c>
      <c r="W9" s="1"/>
      <c r="X9" s="1"/>
      <c r="Y9" s="1"/>
      <c r="Z9" s="1"/>
      <c r="AA9" s="1"/>
      <c r="AB9" s="1">
        <f t="shared" si="3"/>
        <v>0</v>
      </c>
      <c r="AC9" s="1"/>
      <c r="AD9" s="1"/>
      <c r="AE9" s="1"/>
      <c r="AF9" s="1"/>
      <c r="AG9" s="1">
        <f t="shared" si="4"/>
        <v>0</v>
      </c>
    </row>
    <row r="10" spans="1:33" ht="22.5" customHeight="1">
      <c r="A10" s="1">
        <v>2</v>
      </c>
      <c r="B10" s="60" t="s">
        <v>186</v>
      </c>
      <c r="C10" s="62" t="s">
        <v>77</v>
      </c>
      <c r="D10" s="62" t="s">
        <v>44</v>
      </c>
      <c r="E10" s="63" t="s">
        <v>47</v>
      </c>
      <c r="F10" s="1">
        <v>4</v>
      </c>
      <c r="G10" s="1"/>
      <c r="H10" s="1"/>
      <c r="I10" s="1"/>
      <c r="J10" s="1"/>
      <c r="K10" s="1">
        <f t="shared" si="1"/>
        <v>0</v>
      </c>
      <c r="L10" s="1">
        <f t="shared" si="0"/>
        <v>0</v>
      </c>
      <c r="M10" s="1"/>
      <c r="N10" s="1"/>
      <c r="O10" s="1"/>
      <c r="P10" s="1"/>
      <c r="Q10" s="1"/>
      <c r="R10" s="1"/>
      <c r="S10" s="1"/>
      <c r="T10" s="1"/>
      <c r="U10" s="1"/>
      <c r="V10" s="1">
        <f t="shared" si="2"/>
        <v>0</v>
      </c>
      <c r="W10" s="1"/>
      <c r="X10" s="1"/>
      <c r="Y10" s="1"/>
      <c r="Z10" s="1"/>
      <c r="AA10" s="1"/>
      <c r="AB10" s="1">
        <f t="shared" si="3"/>
        <v>0</v>
      </c>
      <c r="AC10" s="1"/>
      <c r="AD10" s="1"/>
      <c r="AE10" s="1"/>
      <c r="AF10" s="1"/>
      <c r="AG10" s="1">
        <f t="shared" si="4"/>
        <v>0</v>
      </c>
    </row>
    <row r="11" spans="1:33">
      <c r="A11" s="1">
        <v>2</v>
      </c>
      <c r="B11" s="60" t="s">
        <v>187</v>
      </c>
      <c r="C11" s="65" t="s">
        <v>77</v>
      </c>
      <c r="D11" s="62" t="s">
        <v>188</v>
      </c>
      <c r="E11" s="63" t="s">
        <v>189</v>
      </c>
      <c r="F11" s="1">
        <v>5</v>
      </c>
      <c r="G11" s="1"/>
      <c r="H11" s="1"/>
      <c r="I11" s="1"/>
      <c r="J11" s="1"/>
      <c r="K11" s="1">
        <f t="shared" si="1"/>
        <v>0</v>
      </c>
      <c r="L11" s="1">
        <f t="shared" si="0"/>
        <v>0</v>
      </c>
      <c r="M11" s="1"/>
      <c r="N11" s="1"/>
      <c r="O11" s="1"/>
      <c r="P11" s="1"/>
      <c r="Q11" s="1"/>
      <c r="R11" s="1"/>
      <c r="S11" s="1"/>
      <c r="T11" s="1"/>
      <c r="U11" s="1"/>
      <c r="V11" s="1">
        <f t="shared" si="2"/>
        <v>0</v>
      </c>
      <c r="W11" s="1"/>
      <c r="X11" s="1"/>
      <c r="Y11" s="1"/>
      <c r="Z11" s="1"/>
      <c r="AA11" s="1"/>
      <c r="AB11" s="1">
        <f t="shared" si="3"/>
        <v>0</v>
      </c>
      <c r="AC11" s="1"/>
      <c r="AD11" s="1"/>
      <c r="AE11" s="1"/>
      <c r="AF11" s="1"/>
      <c r="AG11" s="1">
        <f t="shared" si="4"/>
        <v>0</v>
      </c>
    </row>
    <row r="12" spans="1:33">
      <c r="A12" s="1">
        <v>2</v>
      </c>
      <c r="B12" s="60" t="s">
        <v>190</v>
      </c>
      <c r="C12" s="65" t="s">
        <v>77</v>
      </c>
      <c r="D12" s="62" t="s">
        <v>51</v>
      </c>
      <c r="E12" s="63" t="s">
        <v>189</v>
      </c>
      <c r="F12" s="1">
        <v>6</v>
      </c>
      <c r="G12" s="1"/>
      <c r="H12" s="1"/>
      <c r="I12" s="1"/>
      <c r="J12" s="1"/>
      <c r="K12" s="1">
        <f t="shared" si="1"/>
        <v>0</v>
      </c>
      <c r="L12" s="1">
        <f t="shared" si="0"/>
        <v>0</v>
      </c>
      <c r="M12" s="1"/>
      <c r="N12" s="1"/>
      <c r="O12" s="1"/>
      <c r="P12" s="1"/>
      <c r="Q12" s="1"/>
      <c r="R12" s="1"/>
      <c r="S12" s="1"/>
      <c r="T12" s="1"/>
      <c r="U12" s="1"/>
      <c r="V12" s="1">
        <f t="shared" si="2"/>
        <v>0</v>
      </c>
      <c r="W12" s="1"/>
      <c r="X12" s="1"/>
      <c r="Y12" s="1"/>
      <c r="Z12" s="1"/>
      <c r="AA12" s="1"/>
      <c r="AB12" s="1">
        <f t="shared" si="3"/>
        <v>0</v>
      </c>
      <c r="AC12" s="1"/>
      <c r="AD12" s="1"/>
      <c r="AE12" s="1"/>
      <c r="AF12" s="1"/>
      <c r="AG12" s="1">
        <f t="shared" si="4"/>
        <v>0</v>
      </c>
    </row>
    <row r="13" spans="1:33">
      <c r="A13" s="1">
        <v>2</v>
      </c>
      <c r="B13" s="60" t="s">
        <v>191</v>
      </c>
      <c r="C13" s="66" t="s">
        <v>77</v>
      </c>
      <c r="D13" s="66" t="s">
        <v>192</v>
      </c>
      <c r="E13" s="67" t="s">
        <v>193</v>
      </c>
      <c r="F13" s="1">
        <v>7</v>
      </c>
      <c r="G13" s="1"/>
      <c r="H13" s="1"/>
      <c r="I13" s="1"/>
      <c r="J13" s="1"/>
      <c r="K13" s="1">
        <f t="shared" si="1"/>
        <v>0</v>
      </c>
      <c r="L13" s="1">
        <f t="shared" si="0"/>
        <v>0</v>
      </c>
      <c r="M13" s="1"/>
      <c r="N13" s="1"/>
      <c r="O13" s="1"/>
      <c r="P13" s="1"/>
      <c r="Q13" s="1"/>
      <c r="R13" s="1"/>
      <c r="S13" s="1"/>
      <c r="T13" s="1"/>
      <c r="U13" s="1"/>
      <c r="V13" s="1">
        <f t="shared" si="2"/>
        <v>0</v>
      </c>
      <c r="W13" s="1"/>
      <c r="X13" s="1"/>
      <c r="Y13" s="1"/>
      <c r="Z13" s="1"/>
      <c r="AA13" s="1"/>
      <c r="AB13" s="1">
        <f t="shared" si="3"/>
        <v>0</v>
      </c>
      <c r="AC13" s="1"/>
      <c r="AD13" s="1"/>
      <c r="AE13" s="1"/>
      <c r="AF13" s="1"/>
      <c r="AG13" s="1">
        <f t="shared" si="4"/>
        <v>0</v>
      </c>
    </row>
    <row r="14" spans="1:33">
      <c r="A14" s="1">
        <v>2</v>
      </c>
      <c r="B14" s="60" t="s">
        <v>194</v>
      </c>
      <c r="C14" s="62" t="s">
        <v>77</v>
      </c>
      <c r="D14" s="62" t="s">
        <v>195</v>
      </c>
      <c r="E14" s="63" t="s">
        <v>72</v>
      </c>
      <c r="F14" s="1">
        <v>8</v>
      </c>
      <c r="G14" s="1"/>
      <c r="H14" s="1"/>
      <c r="I14" s="1"/>
      <c r="J14" s="1"/>
      <c r="K14" s="1">
        <f t="shared" si="1"/>
        <v>0</v>
      </c>
      <c r="L14" s="1">
        <f t="shared" si="0"/>
        <v>0</v>
      </c>
      <c r="M14" s="1"/>
      <c r="N14" s="1"/>
      <c r="O14" s="1"/>
      <c r="P14" s="1"/>
      <c r="Q14" s="1"/>
      <c r="R14" s="1"/>
      <c r="S14" s="1"/>
      <c r="T14" s="1"/>
      <c r="U14" s="1"/>
      <c r="V14" s="1">
        <f t="shared" si="2"/>
        <v>0</v>
      </c>
      <c r="W14" s="1"/>
      <c r="X14" s="1"/>
      <c r="Y14" s="1"/>
      <c r="Z14" s="1"/>
      <c r="AA14" s="1"/>
      <c r="AB14" s="1">
        <f t="shared" si="3"/>
        <v>0</v>
      </c>
      <c r="AC14" s="1"/>
      <c r="AD14" s="1"/>
      <c r="AE14" s="1"/>
      <c r="AF14" s="1"/>
      <c r="AG14" s="1">
        <f t="shared" si="4"/>
        <v>0</v>
      </c>
    </row>
    <row r="15" spans="1:33">
      <c r="A15" s="1">
        <v>2</v>
      </c>
      <c r="B15" s="60" t="s">
        <v>196</v>
      </c>
      <c r="C15" s="61" t="s">
        <v>77</v>
      </c>
      <c r="D15" s="61" t="s">
        <v>52</v>
      </c>
      <c r="E15" s="64" t="s">
        <v>61</v>
      </c>
      <c r="F15" s="1">
        <v>9</v>
      </c>
      <c r="G15" s="1"/>
      <c r="H15" s="1"/>
      <c r="I15" s="1"/>
      <c r="J15" s="1"/>
      <c r="K15" s="1">
        <f t="shared" si="1"/>
        <v>0</v>
      </c>
      <c r="L15" s="1">
        <f t="shared" si="0"/>
        <v>0</v>
      </c>
      <c r="M15" s="1"/>
      <c r="N15" s="1"/>
      <c r="O15" s="1"/>
      <c r="P15" s="1"/>
      <c r="Q15" s="1"/>
      <c r="R15" s="1"/>
      <c r="S15" s="1"/>
      <c r="T15" s="1"/>
      <c r="U15" s="1"/>
      <c r="V15" s="1">
        <f t="shared" si="2"/>
        <v>0</v>
      </c>
      <c r="W15" s="1"/>
      <c r="X15" s="1"/>
      <c r="Y15" s="1"/>
      <c r="Z15" s="1"/>
      <c r="AA15" s="1"/>
      <c r="AB15" s="1">
        <f t="shared" si="3"/>
        <v>0</v>
      </c>
      <c r="AC15" s="1"/>
      <c r="AD15" s="1"/>
      <c r="AE15" s="1"/>
      <c r="AF15" s="1"/>
      <c r="AG15" s="1">
        <f t="shared" si="4"/>
        <v>0</v>
      </c>
    </row>
    <row r="16" spans="1:33">
      <c r="A16" s="1">
        <v>2</v>
      </c>
      <c r="B16" s="60" t="s">
        <v>197</v>
      </c>
      <c r="C16" s="66" t="s">
        <v>77</v>
      </c>
      <c r="D16" s="66" t="s">
        <v>198</v>
      </c>
      <c r="E16" s="67" t="s">
        <v>37</v>
      </c>
      <c r="F16" s="1">
        <v>10</v>
      </c>
      <c r="G16" s="1"/>
      <c r="H16" s="1"/>
      <c r="I16" s="1"/>
      <c r="J16" s="1"/>
      <c r="K16" s="1">
        <f t="shared" si="1"/>
        <v>0</v>
      </c>
      <c r="L16" s="1">
        <f t="shared" si="0"/>
        <v>0</v>
      </c>
      <c r="M16" s="1"/>
      <c r="N16" s="1"/>
      <c r="O16" s="1"/>
      <c r="P16" s="1"/>
      <c r="Q16" s="1"/>
      <c r="R16" s="1"/>
      <c r="S16" s="1"/>
      <c r="T16" s="1"/>
      <c r="U16" s="1"/>
      <c r="V16" s="1">
        <f t="shared" si="2"/>
        <v>0</v>
      </c>
      <c r="W16" s="1"/>
      <c r="X16" s="1"/>
      <c r="Y16" s="1"/>
      <c r="Z16" s="1"/>
      <c r="AA16" s="1"/>
      <c r="AB16" s="1">
        <f t="shared" si="3"/>
        <v>0</v>
      </c>
      <c r="AC16" s="1"/>
      <c r="AD16" s="1"/>
      <c r="AE16" s="1"/>
      <c r="AF16" s="1"/>
      <c r="AG16" s="1">
        <f t="shared" si="4"/>
        <v>0</v>
      </c>
    </row>
    <row r="17" spans="1:33">
      <c r="A17" s="1">
        <v>2</v>
      </c>
      <c r="B17" s="60" t="s">
        <v>199</v>
      </c>
      <c r="C17" s="61" t="s">
        <v>77</v>
      </c>
      <c r="D17" s="66" t="s">
        <v>200</v>
      </c>
      <c r="E17" s="67" t="s">
        <v>201</v>
      </c>
      <c r="F17" s="1">
        <v>11</v>
      </c>
      <c r="G17" s="1"/>
      <c r="H17" s="1"/>
      <c r="I17" s="1"/>
      <c r="J17" s="1"/>
      <c r="K17" s="1">
        <f t="shared" si="1"/>
        <v>0</v>
      </c>
      <c r="L17" s="1">
        <f t="shared" si="0"/>
        <v>0</v>
      </c>
      <c r="M17" s="1"/>
      <c r="N17" s="1"/>
      <c r="O17" s="1"/>
      <c r="P17" s="1"/>
      <c r="Q17" s="1"/>
      <c r="R17" s="1"/>
      <c r="S17" s="1"/>
      <c r="T17" s="1"/>
      <c r="U17" s="1"/>
      <c r="V17" s="1">
        <f t="shared" si="2"/>
        <v>0</v>
      </c>
      <c r="W17" s="1"/>
      <c r="X17" s="1"/>
      <c r="Y17" s="1"/>
      <c r="Z17" s="1"/>
      <c r="AA17" s="1"/>
      <c r="AB17" s="1">
        <f t="shared" si="3"/>
        <v>0</v>
      </c>
      <c r="AC17" s="1"/>
      <c r="AD17" s="1"/>
      <c r="AE17" s="1"/>
      <c r="AF17" s="1"/>
      <c r="AG17" s="1">
        <f t="shared" si="4"/>
        <v>0</v>
      </c>
    </row>
    <row r="18" spans="1:33">
      <c r="A18" s="1">
        <v>2</v>
      </c>
      <c r="B18" s="60" t="s">
        <v>202</v>
      </c>
      <c r="C18" s="66" t="s">
        <v>77</v>
      </c>
      <c r="D18" s="66" t="s">
        <v>63</v>
      </c>
      <c r="E18" s="67" t="s">
        <v>203</v>
      </c>
      <c r="F18" s="1">
        <v>12</v>
      </c>
      <c r="G18" s="1"/>
      <c r="H18" s="1"/>
      <c r="I18" s="1"/>
      <c r="J18" s="1"/>
      <c r="K18" s="1">
        <f t="shared" si="1"/>
        <v>0</v>
      </c>
      <c r="L18" s="1">
        <f t="shared" si="0"/>
        <v>0</v>
      </c>
      <c r="M18" s="1"/>
      <c r="N18" s="1"/>
      <c r="O18" s="1"/>
      <c r="P18" s="1"/>
      <c r="Q18" s="1"/>
      <c r="R18" s="1"/>
      <c r="S18" s="1"/>
      <c r="T18" s="1"/>
      <c r="U18" s="1"/>
      <c r="V18" s="1">
        <f t="shared" si="2"/>
        <v>0</v>
      </c>
      <c r="W18" s="1"/>
      <c r="X18" s="1"/>
      <c r="Y18" s="1"/>
      <c r="Z18" s="1"/>
      <c r="AA18" s="1"/>
      <c r="AB18" s="1">
        <f t="shared" si="3"/>
        <v>0</v>
      </c>
      <c r="AC18" s="1"/>
      <c r="AD18" s="1"/>
      <c r="AE18" s="1"/>
      <c r="AF18" s="1"/>
      <c r="AG18" s="1">
        <f t="shared" si="4"/>
        <v>0</v>
      </c>
    </row>
    <row r="19" spans="1:33">
      <c r="A19" s="1">
        <v>2</v>
      </c>
      <c r="B19" s="60" t="s">
        <v>204</v>
      </c>
      <c r="C19" s="65" t="s">
        <v>77</v>
      </c>
      <c r="D19" s="62" t="s">
        <v>205</v>
      </c>
      <c r="E19" s="63" t="s">
        <v>64</v>
      </c>
      <c r="F19" s="1">
        <v>13</v>
      </c>
      <c r="G19" s="1"/>
      <c r="H19" s="1"/>
      <c r="I19" s="1"/>
      <c r="J19" s="1"/>
      <c r="K19" s="1">
        <f t="shared" si="1"/>
        <v>0</v>
      </c>
      <c r="L19" s="1">
        <f t="shared" si="0"/>
        <v>0</v>
      </c>
      <c r="M19" s="1"/>
      <c r="N19" s="1"/>
      <c r="O19" s="1"/>
      <c r="P19" s="1"/>
      <c r="Q19" s="1"/>
      <c r="R19" s="1"/>
      <c r="S19" s="1"/>
      <c r="T19" s="1"/>
      <c r="U19" s="1"/>
      <c r="V19" s="1">
        <f t="shared" si="2"/>
        <v>0</v>
      </c>
      <c r="W19" s="1"/>
      <c r="X19" s="1"/>
      <c r="Y19" s="1"/>
      <c r="Z19" s="1"/>
      <c r="AA19" s="1"/>
      <c r="AB19" s="1">
        <f t="shared" si="3"/>
        <v>0</v>
      </c>
      <c r="AC19" s="1"/>
      <c r="AD19" s="1"/>
      <c r="AE19" s="1"/>
      <c r="AF19" s="1"/>
      <c r="AG19" s="1">
        <f t="shared" si="4"/>
        <v>0</v>
      </c>
    </row>
    <row r="20" spans="1:33">
      <c r="A20" s="1">
        <v>2</v>
      </c>
      <c r="B20" s="60" t="s">
        <v>206</v>
      </c>
      <c r="C20" s="61" t="s">
        <v>77</v>
      </c>
      <c r="D20" s="61" t="s">
        <v>45</v>
      </c>
      <c r="E20" s="64" t="s">
        <v>207</v>
      </c>
      <c r="F20" s="1">
        <v>14</v>
      </c>
      <c r="G20" s="1"/>
      <c r="H20" s="1"/>
      <c r="I20" s="1"/>
      <c r="J20" s="1"/>
      <c r="K20" s="1">
        <f t="shared" si="1"/>
        <v>0</v>
      </c>
      <c r="L20" s="1">
        <f t="shared" si="0"/>
        <v>0</v>
      </c>
      <c r="M20" s="1"/>
      <c r="N20" s="1"/>
      <c r="O20" s="1"/>
      <c r="P20" s="1"/>
      <c r="Q20" s="1"/>
      <c r="R20" s="1"/>
      <c r="S20" s="1"/>
      <c r="T20" s="1"/>
      <c r="U20" s="1"/>
      <c r="V20" s="1">
        <f t="shared" si="2"/>
        <v>0</v>
      </c>
      <c r="W20" s="1"/>
      <c r="X20" s="1"/>
      <c r="Y20" s="1"/>
      <c r="Z20" s="1"/>
      <c r="AA20" s="1"/>
      <c r="AB20" s="1">
        <f t="shared" si="3"/>
        <v>0</v>
      </c>
      <c r="AC20" s="1"/>
      <c r="AD20" s="1"/>
      <c r="AE20" s="1"/>
      <c r="AF20" s="1"/>
      <c r="AG20" s="1">
        <f t="shared" si="4"/>
        <v>0</v>
      </c>
    </row>
    <row r="21" spans="1:33">
      <c r="A21" s="1">
        <v>2</v>
      </c>
      <c r="B21" s="60" t="s">
        <v>208</v>
      </c>
      <c r="C21" s="66" t="s">
        <v>78</v>
      </c>
      <c r="D21" s="66" t="s">
        <v>209</v>
      </c>
      <c r="E21" s="67" t="s">
        <v>50</v>
      </c>
      <c r="F21" s="1">
        <v>15</v>
      </c>
      <c r="G21" s="1"/>
      <c r="H21" s="1"/>
      <c r="I21" s="1"/>
      <c r="J21" s="1"/>
      <c r="K21" s="1">
        <f t="shared" si="1"/>
        <v>0</v>
      </c>
      <c r="L21" s="1">
        <f t="shared" si="0"/>
        <v>0</v>
      </c>
      <c r="M21" s="1"/>
      <c r="N21" s="1"/>
      <c r="O21" s="1"/>
      <c r="P21" s="1"/>
      <c r="Q21" s="1"/>
      <c r="R21" s="1"/>
      <c r="S21" s="1"/>
      <c r="T21" s="1"/>
      <c r="U21" s="1"/>
      <c r="V21" s="1">
        <f t="shared" si="2"/>
        <v>0</v>
      </c>
      <c r="W21" s="1"/>
      <c r="X21" s="1"/>
      <c r="Y21" s="1"/>
      <c r="Z21" s="1"/>
      <c r="AA21" s="1"/>
      <c r="AB21" s="1">
        <f t="shared" si="3"/>
        <v>0</v>
      </c>
      <c r="AC21" s="1"/>
      <c r="AD21" s="1"/>
      <c r="AE21" s="1"/>
      <c r="AF21" s="1"/>
      <c r="AG21" s="1">
        <f t="shared" si="4"/>
        <v>0</v>
      </c>
    </row>
    <row r="22" spans="1:33">
      <c r="A22" s="1">
        <v>2</v>
      </c>
      <c r="B22" s="60" t="s">
        <v>210</v>
      </c>
      <c r="C22" s="61" t="s">
        <v>78</v>
      </c>
      <c r="D22" s="61" t="s">
        <v>211</v>
      </c>
      <c r="E22" s="64" t="s">
        <v>212</v>
      </c>
      <c r="F22" s="1">
        <v>16</v>
      </c>
      <c r="G22" s="1"/>
      <c r="H22" s="1"/>
      <c r="I22" s="1"/>
      <c r="J22" s="1"/>
      <c r="K22" s="1">
        <f t="shared" si="1"/>
        <v>0</v>
      </c>
      <c r="L22" s="1">
        <f t="shared" si="0"/>
        <v>0</v>
      </c>
      <c r="M22" s="1"/>
      <c r="N22" s="1"/>
      <c r="O22" s="1"/>
      <c r="P22" s="1"/>
      <c r="Q22" s="1"/>
      <c r="R22" s="1"/>
      <c r="S22" s="1"/>
      <c r="T22" s="1"/>
      <c r="U22" s="1"/>
      <c r="V22" s="1">
        <f t="shared" si="2"/>
        <v>0</v>
      </c>
      <c r="W22" s="1"/>
      <c r="X22" s="1"/>
      <c r="Y22" s="1"/>
      <c r="Z22" s="1"/>
      <c r="AA22" s="1"/>
      <c r="AB22" s="1">
        <f t="shared" si="3"/>
        <v>0</v>
      </c>
      <c r="AC22" s="1"/>
      <c r="AD22" s="1"/>
      <c r="AE22" s="1"/>
      <c r="AF22" s="1"/>
      <c r="AG22" s="1">
        <f t="shared" si="4"/>
        <v>0</v>
      </c>
    </row>
    <row r="23" spans="1:33">
      <c r="A23" s="1">
        <v>2</v>
      </c>
      <c r="B23" s="68" t="s">
        <v>213</v>
      </c>
      <c r="C23" s="69" t="s">
        <v>78</v>
      </c>
      <c r="D23" s="70" t="s">
        <v>214</v>
      </c>
      <c r="E23" s="71" t="s">
        <v>215</v>
      </c>
      <c r="F23" s="1">
        <v>17</v>
      </c>
      <c r="G23" s="1"/>
      <c r="H23" s="1"/>
      <c r="I23" s="1"/>
      <c r="J23" s="1"/>
      <c r="K23" s="1">
        <f t="shared" si="1"/>
        <v>0</v>
      </c>
      <c r="L23" s="1">
        <f t="shared" si="0"/>
        <v>0</v>
      </c>
      <c r="M23" s="1"/>
      <c r="N23" s="1"/>
      <c r="O23" s="1"/>
      <c r="P23" s="1"/>
      <c r="Q23" s="1"/>
      <c r="R23" s="1"/>
      <c r="S23" s="1"/>
      <c r="T23" s="1"/>
      <c r="U23" s="1"/>
      <c r="V23" s="1">
        <f t="shared" si="2"/>
        <v>0</v>
      </c>
      <c r="W23" s="1"/>
      <c r="X23" s="1"/>
      <c r="Y23" s="1"/>
      <c r="Z23" s="1"/>
      <c r="AA23" s="1"/>
      <c r="AB23" s="1">
        <f t="shared" si="3"/>
        <v>0</v>
      </c>
      <c r="AC23" s="1"/>
      <c r="AD23" s="1"/>
      <c r="AE23" s="1"/>
      <c r="AF23" s="1"/>
      <c r="AG23" s="1">
        <f t="shared" si="4"/>
        <v>0</v>
      </c>
    </row>
    <row r="24" spans="1:33">
      <c r="A24" s="1">
        <v>2</v>
      </c>
      <c r="B24" s="60" t="s">
        <v>216</v>
      </c>
      <c r="C24" s="65" t="s">
        <v>78</v>
      </c>
      <c r="D24" s="62" t="s">
        <v>55</v>
      </c>
      <c r="E24" s="63" t="s">
        <v>53</v>
      </c>
      <c r="F24" s="1">
        <v>18</v>
      </c>
      <c r="G24" s="1"/>
      <c r="H24" s="1"/>
      <c r="I24" s="1"/>
      <c r="J24" s="1"/>
      <c r="K24" s="1">
        <f t="shared" si="1"/>
        <v>0</v>
      </c>
      <c r="L24" s="1">
        <f t="shared" si="0"/>
        <v>0</v>
      </c>
      <c r="M24" s="1"/>
      <c r="N24" s="1"/>
      <c r="O24" s="1"/>
      <c r="P24" s="1"/>
      <c r="Q24" s="1"/>
      <c r="R24" s="1"/>
      <c r="S24" s="1"/>
      <c r="T24" s="1"/>
      <c r="U24" s="1"/>
      <c r="V24" s="1">
        <f t="shared" si="2"/>
        <v>0</v>
      </c>
      <c r="W24" s="1"/>
      <c r="X24" s="1"/>
      <c r="Y24" s="1"/>
      <c r="Z24" s="1"/>
      <c r="AA24" s="1"/>
      <c r="AB24" s="1">
        <f t="shared" si="3"/>
        <v>0</v>
      </c>
      <c r="AC24" s="1"/>
      <c r="AD24" s="1"/>
      <c r="AE24" s="1"/>
      <c r="AF24" s="1"/>
      <c r="AG24" s="1">
        <f t="shared" si="4"/>
        <v>0</v>
      </c>
    </row>
    <row r="25" spans="1:33">
      <c r="A25" s="1">
        <v>2</v>
      </c>
      <c r="B25" s="60" t="s">
        <v>217</v>
      </c>
      <c r="C25" s="72" t="s">
        <v>78</v>
      </c>
      <c r="D25" s="73" t="s">
        <v>218</v>
      </c>
      <c r="E25" s="74" t="s">
        <v>219</v>
      </c>
      <c r="F25" s="1">
        <v>19</v>
      </c>
      <c r="G25" s="1"/>
      <c r="H25" s="1"/>
      <c r="I25" s="1"/>
      <c r="J25" s="1"/>
      <c r="K25" s="1">
        <f t="shared" si="1"/>
        <v>0</v>
      </c>
      <c r="L25" s="1">
        <f t="shared" si="0"/>
        <v>0</v>
      </c>
      <c r="M25" s="1"/>
      <c r="N25" s="1"/>
      <c r="O25" s="1"/>
      <c r="P25" s="1"/>
      <c r="Q25" s="1"/>
      <c r="R25" s="1"/>
      <c r="S25" s="1"/>
      <c r="T25" s="1"/>
      <c r="U25" s="1"/>
      <c r="V25" s="1">
        <f t="shared" si="2"/>
        <v>0</v>
      </c>
      <c r="W25" s="1"/>
      <c r="X25" s="1"/>
      <c r="Y25" s="1"/>
      <c r="Z25" s="1"/>
      <c r="AA25" s="1"/>
      <c r="AB25" s="1">
        <f t="shared" si="3"/>
        <v>0</v>
      </c>
      <c r="AC25" s="1"/>
      <c r="AD25" s="1"/>
      <c r="AE25" s="1"/>
      <c r="AF25" s="1"/>
      <c r="AG25" s="1">
        <f t="shared" si="4"/>
        <v>0</v>
      </c>
    </row>
    <row r="26" spans="1:33">
      <c r="A26" s="1">
        <v>2</v>
      </c>
      <c r="B26" s="60" t="s">
        <v>220</v>
      </c>
      <c r="C26" s="62" t="s">
        <v>78</v>
      </c>
      <c r="D26" s="62" t="s">
        <v>221</v>
      </c>
      <c r="E26" s="63" t="s">
        <v>69</v>
      </c>
      <c r="F26" s="1">
        <v>20</v>
      </c>
      <c r="G26" s="1"/>
      <c r="H26" s="1"/>
      <c r="I26" s="1"/>
      <c r="J26" s="1"/>
      <c r="K26" s="1">
        <f t="shared" si="1"/>
        <v>0</v>
      </c>
      <c r="L26" s="1">
        <f t="shared" si="0"/>
        <v>0</v>
      </c>
      <c r="M26" s="1"/>
      <c r="N26" s="1"/>
      <c r="O26" s="1"/>
      <c r="P26" s="1"/>
      <c r="Q26" s="1"/>
      <c r="R26" s="1"/>
      <c r="S26" s="1"/>
      <c r="T26" s="1"/>
      <c r="U26" s="1"/>
      <c r="V26" s="1">
        <f t="shared" si="2"/>
        <v>0</v>
      </c>
      <c r="W26" s="1"/>
      <c r="X26" s="1"/>
      <c r="Y26" s="1"/>
      <c r="Z26" s="1"/>
      <c r="AA26" s="1"/>
      <c r="AB26" s="1">
        <f t="shared" si="3"/>
        <v>0</v>
      </c>
      <c r="AC26" s="1"/>
      <c r="AD26" s="1"/>
      <c r="AE26" s="1"/>
      <c r="AF26" s="1"/>
      <c r="AG26" s="1">
        <f t="shared" si="4"/>
        <v>0</v>
      </c>
    </row>
    <row r="27" spans="1:33">
      <c r="A27" s="1">
        <v>2</v>
      </c>
      <c r="B27" s="60" t="s">
        <v>222</v>
      </c>
      <c r="C27" s="61" t="s">
        <v>78</v>
      </c>
      <c r="D27" s="66" t="s">
        <v>223</v>
      </c>
      <c r="E27" s="67" t="s">
        <v>224</v>
      </c>
      <c r="F27" s="1">
        <v>21</v>
      </c>
      <c r="G27" s="1"/>
      <c r="H27" s="1"/>
      <c r="I27" s="1"/>
      <c r="J27" s="1"/>
      <c r="K27" s="1">
        <f t="shared" si="1"/>
        <v>0</v>
      </c>
      <c r="L27" s="1">
        <f t="shared" si="0"/>
        <v>0</v>
      </c>
      <c r="M27" s="1"/>
      <c r="N27" s="1"/>
      <c r="O27" s="1"/>
      <c r="P27" s="1"/>
      <c r="Q27" s="1"/>
      <c r="R27" s="1"/>
      <c r="S27" s="1"/>
      <c r="T27" s="1"/>
      <c r="U27" s="1"/>
      <c r="V27" s="1">
        <f t="shared" si="2"/>
        <v>0</v>
      </c>
      <c r="W27" s="1"/>
      <c r="X27" s="1"/>
      <c r="Y27" s="1"/>
      <c r="Z27" s="1"/>
      <c r="AA27" s="1"/>
      <c r="AB27" s="1">
        <f t="shared" si="3"/>
        <v>0</v>
      </c>
      <c r="AC27" s="1"/>
      <c r="AD27" s="1"/>
      <c r="AE27" s="1"/>
      <c r="AF27" s="1"/>
      <c r="AG27" s="1">
        <f t="shared" si="4"/>
        <v>0</v>
      </c>
    </row>
    <row r="28" spans="1:33">
      <c r="A28" s="1">
        <v>2</v>
      </c>
      <c r="B28" s="60" t="s">
        <v>225</v>
      </c>
      <c r="C28" s="62" t="s">
        <v>78</v>
      </c>
      <c r="D28" s="62" t="s">
        <v>226</v>
      </c>
      <c r="E28" s="63" t="s">
        <v>227</v>
      </c>
      <c r="F28" s="1">
        <v>22</v>
      </c>
      <c r="G28" s="1"/>
      <c r="H28" s="1"/>
      <c r="I28" s="1"/>
      <c r="J28" s="1"/>
      <c r="K28" s="1">
        <f t="shared" si="1"/>
        <v>0</v>
      </c>
      <c r="L28" s="1">
        <f t="shared" si="0"/>
        <v>0</v>
      </c>
      <c r="M28" s="1"/>
      <c r="N28" s="1"/>
      <c r="O28" s="1"/>
      <c r="P28" s="1"/>
      <c r="Q28" s="1"/>
      <c r="R28" s="1"/>
      <c r="S28" s="1"/>
      <c r="T28" s="1"/>
      <c r="U28" s="1"/>
      <c r="V28" s="1">
        <f t="shared" si="2"/>
        <v>0</v>
      </c>
      <c r="W28" s="1"/>
      <c r="X28" s="1"/>
      <c r="Y28" s="1"/>
      <c r="Z28" s="1"/>
      <c r="AA28" s="1"/>
      <c r="AB28" s="1">
        <f t="shared" si="3"/>
        <v>0</v>
      </c>
      <c r="AC28" s="1"/>
      <c r="AD28" s="1"/>
      <c r="AE28" s="1"/>
      <c r="AF28" s="1"/>
      <c r="AG28" s="1">
        <f t="shared" si="4"/>
        <v>0</v>
      </c>
    </row>
    <row r="29" spans="1:33">
      <c r="A29" s="1">
        <v>2</v>
      </c>
      <c r="B29" s="75" t="s">
        <v>228</v>
      </c>
      <c r="C29" s="76" t="s">
        <v>78</v>
      </c>
      <c r="D29" s="76" t="s">
        <v>229</v>
      </c>
      <c r="E29" s="77" t="s">
        <v>230</v>
      </c>
      <c r="F29" s="1">
        <v>23</v>
      </c>
      <c r="G29" s="1"/>
      <c r="H29" s="1"/>
      <c r="I29" s="1"/>
      <c r="J29" s="1"/>
      <c r="K29" s="1">
        <f t="shared" si="1"/>
        <v>0</v>
      </c>
      <c r="L29" s="1">
        <f t="shared" si="0"/>
        <v>0</v>
      </c>
      <c r="M29" s="1"/>
      <c r="N29" s="1"/>
      <c r="O29" s="1"/>
      <c r="P29" s="1"/>
      <c r="Q29" s="1"/>
      <c r="R29" s="1"/>
      <c r="S29" s="1"/>
      <c r="T29" s="1"/>
      <c r="U29" s="1"/>
      <c r="V29" s="1">
        <f t="shared" si="2"/>
        <v>0</v>
      </c>
      <c r="W29" s="1"/>
      <c r="X29" s="1"/>
      <c r="Y29" s="1"/>
      <c r="Z29" s="1"/>
      <c r="AA29" s="1"/>
      <c r="AB29" s="1">
        <f t="shared" si="3"/>
        <v>0</v>
      </c>
      <c r="AC29" s="1"/>
      <c r="AD29" s="1"/>
      <c r="AE29" s="1"/>
      <c r="AF29" s="1"/>
      <c r="AG29" s="1">
        <f t="shared" si="4"/>
        <v>0</v>
      </c>
    </row>
    <row r="30" spans="1:33">
      <c r="A30" s="1">
        <v>2</v>
      </c>
      <c r="B30" s="60" t="s">
        <v>231</v>
      </c>
      <c r="C30" s="61" t="s">
        <v>78</v>
      </c>
      <c r="D30" s="61" t="s">
        <v>232</v>
      </c>
      <c r="E30" s="64" t="s">
        <v>57</v>
      </c>
      <c r="F30" s="1">
        <v>24</v>
      </c>
      <c r="G30" s="1"/>
      <c r="H30" s="1"/>
      <c r="I30" s="1"/>
      <c r="J30" s="1"/>
      <c r="K30" s="1">
        <f t="shared" si="1"/>
        <v>0</v>
      </c>
      <c r="L30" s="1">
        <f t="shared" si="0"/>
        <v>0</v>
      </c>
      <c r="M30" s="1"/>
      <c r="N30" s="1"/>
      <c r="O30" s="1"/>
      <c r="P30" s="1"/>
      <c r="Q30" s="1"/>
      <c r="R30" s="1"/>
      <c r="S30" s="1"/>
      <c r="T30" s="1"/>
      <c r="U30" s="1"/>
      <c r="V30" s="1">
        <f t="shared" si="2"/>
        <v>0</v>
      </c>
      <c r="W30" s="1"/>
      <c r="X30" s="1"/>
      <c r="Y30" s="1"/>
      <c r="Z30" s="1"/>
      <c r="AA30" s="1"/>
      <c r="AB30" s="1">
        <f t="shared" si="3"/>
        <v>0</v>
      </c>
      <c r="AC30" s="1"/>
      <c r="AD30" s="1"/>
      <c r="AE30" s="1"/>
      <c r="AF30" s="1"/>
      <c r="AG30" s="1">
        <f t="shared" si="4"/>
        <v>0</v>
      </c>
    </row>
    <row r="31" spans="1:33">
      <c r="A31" s="1">
        <v>2</v>
      </c>
      <c r="B31" s="60" t="s">
        <v>233</v>
      </c>
      <c r="C31" s="65" t="s">
        <v>78</v>
      </c>
      <c r="D31" s="62" t="s">
        <v>234</v>
      </c>
      <c r="E31" s="63" t="s">
        <v>235</v>
      </c>
      <c r="F31" s="1">
        <v>25</v>
      </c>
      <c r="G31" s="1"/>
      <c r="H31" s="1"/>
      <c r="I31" s="1"/>
      <c r="J31" s="1"/>
      <c r="K31" s="1">
        <f t="shared" si="1"/>
        <v>0</v>
      </c>
      <c r="L31" s="1">
        <f t="shared" si="0"/>
        <v>0</v>
      </c>
      <c r="M31" s="1"/>
      <c r="N31" s="1"/>
      <c r="O31" s="1"/>
      <c r="P31" s="1"/>
      <c r="Q31" s="1"/>
      <c r="R31" s="1"/>
      <c r="S31" s="1"/>
      <c r="T31" s="1"/>
      <c r="U31" s="1"/>
      <c r="V31" s="1">
        <f t="shared" si="2"/>
        <v>0</v>
      </c>
      <c r="W31" s="1"/>
      <c r="X31" s="1"/>
      <c r="Y31" s="1"/>
      <c r="Z31" s="1"/>
      <c r="AA31" s="1"/>
      <c r="AB31" s="1">
        <f t="shared" si="3"/>
        <v>0</v>
      </c>
      <c r="AC31" s="1"/>
      <c r="AD31" s="1"/>
      <c r="AE31" s="1"/>
      <c r="AF31" s="1"/>
      <c r="AG31" s="1">
        <f t="shared" si="4"/>
        <v>0</v>
      </c>
    </row>
    <row r="32" spans="1:33">
      <c r="A32" s="1">
        <v>2</v>
      </c>
      <c r="B32" s="60" t="s">
        <v>236</v>
      </c>
      <c r="C32" s="78" t="s">
        <v>78</v>
      </c>
      <c r="D32" s="78" t="s">
        <v>79</v>
      </c>
      <c r="E32" s="79" t="s">
        <v>237</v>
      </c>
      <c r="F32" s="1">
        <v>26</v>
      </c>
      <c r="G32" s="1"/>
      <c r="H32" s="1"/>
      <c r="I32" s="1"/>
      <c r="J32" s="1"/>
      <c r="K32" s="1">
        <f t="shared" si="1"/>
        <v>0</v>
      </c>
      <c r="L32" s="1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>
        <f t="shared" si="2"/>
        <v>0</v>
      </c>
      <c r="W32" s="1"/>
      <c r="X32" s="1"/>
      <c r="Y32" s="1"/>
      <c r="Z32" s="1"/>
      <c r="AA32" s="1"/>
      <c r="AB32" s="1">
        <f t="shared" si="3"/>
        <v>0</v>
      </c>
      <c r="AC32" s="1"/>
      <c r="AD32" s="1"/>
      <c r="AE32" s="1"/>
      <c r="AF32" s="1"/>
      <c r="AG32" s="1">
        <f t="shared" si="4"/>
        <v>0</v>
      </c>
    </row>
    <row r="33" spans="1:33">
      <c r="A33" s="1">
        <v>2</v>
      </c>
      <c r="B33" s="68" t="s">
        <v>238</v>
      </c>
      <c r="C33" s="80" t="s">
        <v>78</v>
      </c>
      <c r="D33" s="66" t="s">
        <v>239</v>
      </c>
      <c r="E33" s="67" t="s">
        <v>240</v>
      </c>
      <c r="F33" s="1">
        <v>27</v>
      </c>
      <c r="G33" s="1"/>
      <c r="H33" s="1"/>
      <c r="I33" s="1"/>
      <c r="J33" s="1"/>
      <c r="K33" s="1">
        <f t="shared" si="1"/>
        <v>0</v>
      </c>
      <c r="L33" s="1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>
        <f t="shared" si="2"/>
        <v>0</v>
      </c>
      <c r="W33" s="1"/>
      <c r="X33" s="1"/>
      <c r="Y33" s="1"/>
      <c r="Z33" s="1"/>
      <c r="AA33" s="1"/>
      <c r="AB33" s="1">
        <f t="shared" si="3"/>
        <v>0</v>
      </c>
      <c r="AC33" s="1"/>
      <c r="AD33" s="1"/>
      <c r="AE33" s="1"/>
      <c r="AF33" s="1"/>
      <c r="AG33" s="1">
        <f t="shared" si="4"/>
        <v>0</v>
      </c>
    </row>
    <row r="34" spans="1:33">
      <c r="A34" s="1">
        <v>2</v>
      </c>
      <c r="B34" s="60" t="s">
        <v>241</v>
      </c>
      <c r="C34" s="76" t="s">
        <v>78</v>
      </c>
      <c r="D34" s="81" t="s">
        <v>242</v>
      </c>
      <c r="E34" s="82" t="s">
        <v>36</v>
      </c>
      <c r="F34" s="1">
        <v>28</v>
      </c>
      <c r="G34" s="1"/>
      <c r="H34" s="1"/>
      <c r="I34" s="1"/>
      <c r="J34" s="1"/>
      <c r="K34" s="1">
        <f t="shared" si="1"/>
        <v>0</v>
      </c>
      <c r="L34" s="1">
        <f t="shared" si="0"/>
        <v>0</v>
      </c>
      <c r="M34" s="1"/>
      <c r="N34" s="1"/>
      <c r="O34" s="1"/>
      <c r="P34" s="1"/>
      <c r="Q34" s="1"/>
      <c r="R34" s="1"/>
      <c r="S34" s="1"/>
      <c r="T34" s="1"/>
      <c r="U34" s="1"/>
      <c r="V34" s="1">
        <f t="shared" si="2"/>
        <v>0</v>
      </c>
      <c r="W34" s="1"/>
      <c r="X34" s="1"/>
      <c r="Y34" s="1"/>
      <c r="Z34" s="1"/>
      <c r="AA34" s="1"/>
      <c r="AB34" s="1">
        <f t="shared" si="3"/>
        <v>0</v>
      </c>
      <c r="AC34" s="1"/>
      <c r="AD34" s="1"/>
      <c r="AE34" s="1"/>
      <c r="AF34" s="1"/>
      <c r="AG34" s="1">
        <f t="shared" si="4"/>
        <v>0</v>
      </c>
    </row>
    <row r="35" spans="1:33">
      <c r="A35" s="1">
        <v>2</v>
      </c>
      <c r="B35" s="60" t="s">
        <v>243</v>
      </c>
      <c r="C35" s="61" t="s">
        <v>78</v>
      </c>
      <c r="D35" s="66" t="s">
        <v>244</v>
      </c>
      <c r="E35" s="67" t="s">
        <v>245</v>
      </c>
      <c r="F35" s="1">
        <v>29</v>
      </c>
      <c r="G35" s="1"/>
      <c r="H35" s="1"/>
      <c r="I35" s="1"/>
      <c r="J35" s="1"/>
      <c r="K35" s="1">
        <f t="shared" si="1"/>
        <v>0</v>
      </c>
      <c r="L35" s="1">
        <f t="shared" si="0"/>
        <v>0</v>
      </c>
      <c r="M35" s="1"/>
      <c r="N35" s="1"/>
      <c r="O35" s="1"/>
      <c r="P35" s="1"/>
      <c r="Q35" s="1"/>
      <c r="R35" s="1"/>
      <c r="S35" s="1"/>
      <c r="T35" s="1"/>
      <c r="U35" s="1"/>
      <c r="V35" s="1">
        <f t="shared" si="2"/>
        <v>0</v>
      </c>
      <c r="W35" s="1"/>
      <c r="X35" s="1"/>
      <c r="Y35" s="1"/>
      <c r="Z35" s="1"/>
      <c r="AA35" s="1"/>
      <c r="AB35" s="1">
        <f t="shared" si="3"/>
        <v>0</v>
      </c>
      <c r="AC35" s="1"/>
      <c r="AD35" s="1"/>
      <c r="AE35" s="1"/>
      <c r="AF35" s="1"/>
      <c r="AG35" s="1">
        <f t="shared" si="4"/>
        <v>0</v>
      </c>
    </row>
    <row r="36" spans="1:33">
      <c r="A36" s="1">
        <v>2</v>
      </c>
      <c r="B36" s="60" t="s">
        <v>246</v>
      </c>
      <c r="C36" s="62" t="s">
        <v>78</v>
      </c>
      <c r="D36" s="62" t="s">
        <v>71</v>
      </c>
      <c r="E36" s="63" t="s">
        <v>31</v>
      </c>
      <c r="F36" s="1">
        <v>30</v>
      </c>
      <c r="G36" s="1"/>
      <c r="H36" s="1"/>
      <c r="I36" s="1"/>
      <c r="J36" s="1"/>
      <c r="K36" s="1">
        <f t="shared" si="1"/>
        <v>0</v>
      </c>
      <c r="L36" s="1">
        <f t="shared" si="0"/>
        <v>0</v>
      </c>
      <c r="M36" s="1"/>
      <c r="N36" s="1"/>
      <c r="O36" s="1"/>
      <c r="P36" s="1"/>
      <c r="Q36" s="1"/>
      <c r="R36" s="1"/>
      <c r="S36" s="1"/>
      <c r="T36" s="1"/>
      <c r="U36" s="1"/>
      <c r="V36" s="1">
        <f t="shared" si="2"/>
        <v>0</v>
      </c>
      <c r="W36" s="1"/>
      <c r="X36" s="1"/>
      <c r="Y36" s="1"/>
      <c r="Z36" s="1"/>
      <c r="AA36" s="1"/>
      <c r="AB36" s="1">
        <f t="shared" si="3"/>
        <v>0</v>
      </c>
      <c r="AC36" s="1"/>
      <c r="AD36" s="1"/>
      <c r="AE36" s="1"/>
      <c r="AF36" s="1"/>
      <c r="AG36" s="1">
        <f t="shared" si="4"/>
        <v>0</v>
      </c>
    </row>
    <row r="37" spans="1:33">
      <c r="A37" s="1">
        <v>2</v>
      </c>
      <c r="B37" s="60" t="s">
        <v>247</v>
      </c>
      <c r="C37" s="65" t="s">
        <v>78</v>
      </c>
      <c r="D37" s="62" t="s">
        <v>62</v>
      </c>
      <c r="E37" s="63" t="s">
        <v>248</v>
      </c>
      <c r="F37" s="1">
        <v>31</v>
      </c>
      <c r="G37" s="1"/>
      <c r="H37" s="1"/>
      <c r="I37" s="1"/>
      <c r="J37" s="1"/>
      <c r="K37" s="1">
        <f t="shared" si="1"/>
        <v>0</v>
      </c>
      <c r="L37" s="1">
        <f t="shared" si="0"/>
        <v>0</v>
      </c>
      <c r="M37" s="1"/>
      <c r="N37" s="1"/>
      <c r="O37" s="1"/>
      <c r="P37" s="1"/>
      <c r="Q37" s="1"/>
      <c r="R37" s="1"/>
      <c r="S37" s="1"/>
      <c r="T37" s="1"/>
      <c r="U37" s="1"/>
      <c r="V37" s="1">
        <f t="shared" si="2"/>
        <v>0</v>
      </c>
      <c r="W37" s="1"/>
      <c r="X37" s="1"/>
      <c r="Y37" s="1"/>
      <c r="Z37" s="1"/>
      <c r="AA37" s="1"/>
      <c r="AB37" s="1">
        <f t="shared" si="3"/>
        <v>0</v>
      </c>
      <c r="AC37" s="1"/>
      <c r="AD37" s="1"/>
      <c r="AE37" s="1"/>
      <c r="AF37" s="1"/>
      <c r="AG37" s="1">
        <f t="shared" si="4"/>
        <v>0</v>
      </c>
    </row>
    <row r="38" spans="1:33">
      <c r="A38" s="1">
        <v>2</v>
      </c>
      <c r="B38" s="60" t="s">
        <v>249</v>
      </c>
      <c r="C38" s="66" t="s">
        <v>78</v>
      </c>
      <c r="D38" s="66" t="s">
        <v>250</v>
      </c>
      <c r="E38" s="67" t="s">
        <v>251</v>
      </c>
      <c r="F38" s="1">
        <v>32</v>
      </c>
      <c r="G38" s="1"/>
      <c r="H38" s="1"/>
      <c r="I38" s="1"/>
      <c r="J38" s="1"/>
      <c r="K38" s="1">
        <f t="shared" si="1"/>
        <v>0</v>
      </c>
      <c r="L38" s="1">
        <f t="shared" si="0"/>
        <v>0</v>
      </c>
      <c r="M38" s="1"/>
      <c r="N38" s="1"/>
      <c r="O38" s="1"/>
      <c r="P38" s="1"/>
      <c r="Q38" s="1"/>
      <c r="R38" s="1"/>
      <c r="S38" s="1"/>
      <c r="T38" s="1"/>
      <c r="U38" s="1"/>
      <c r="V38" s="1">
        <f t="shared" si="2"/>
        <v>0</v>
      </c>
      <c r="W38" s="1"/>
      <c r="X38" s="1"/>
      <c r="Y38" s="1"/>
      <c r="Z38" s="1"/>
      <c r="AA38" s="1"/>
      <c r="AB38" s="1">
        <f t="shared" si="3"/>
        <v>0</v>
      </c>
      <c r="AC38" s="1"/>
      <c r="AD38" s="1"/>
      <c r="AE38" s="1"/>
      <c r="AF38" s="1"/>
      <c r="AG38" s="1">
        <f t="shared" si="4"/>
        <v>0</v>
      </c>
    </row>
    <row r="39" spans="1:33">
      <c r="A39" s="1">
        <v>2</v>
      </c>
      <c r="B39" s="60" t="s">
        <v>252</v>
      </c>
      <c r="C39" s="66" t="s">
        <v>78</v>
      </c>
      <c r="D39" s="66" t="s">
        <v>253</v>
      </c>
      <c r="E39" s="67" t="s">
        <v>254</v>
      </c>
      <c r="F39" s="1">
        <v>33</v>
      </c>
      <c r="G39" s="1"/>
      <c r="H39" s="1"/>
      <c r="I39" s="1"/>
      <c r="J39" s="1"/>
      <c r="K39" s="1">
        <f t="shared" si="1"/>
        <v>0</v>
      </c>
      <c r="L39" s="1">
        <f t="shared" si="0"/>
        <v>0</v>
      </c>
      <c r="M39" s="1"/>
      <c r="N39" s="1"/>
      <c r="O39" s="1"/>
      <c r="P39" s="1"/>
      <c r="Q39" s="1"/>
      <c r="R39" s="1"/>
      <c r="S39" s="1"/>
      <c r="T39" s="1"/>
      <c r="U39" s="1"/>
      <c r="V39" s="1">
        <f t="shared" si="2"/>
        <v>0</v>
      </c>
      <c r="W39" s="1"/>
      <c r="X39" s="1"/>
      <c r="Y39" s="1"/>
      <c r="Z39" s="1"/>
      <c r="AA39" s="1"/>
      <c r="AB39" s="1">
        <f t="shared" si="3"/>
        <v>0</v>
      </c>
      <c r="AC39" s="1"/>
      <c r="AD39" s="1"/>
      <c r="AE39" s="1"/>
      <c r="AF39" s="1"/>
      <c r="AG39" s="1">
        <f t="shared" si="4"/>
        <v>0</v>
      </c>
    </row>
    <row r="40" spans="1:33">
      <c r="A40" s="5"/>
      <c r="B40" s="5"/>
      <c r="C40" s="5"/>
      <c r="D40" s="5"/>
      <c r="E40" s="55" t="s">
        <v>255</v>
      </c>
      <c r="F40" s="55"/>
      <c r="G40" s="5"/>
      <c r="H40" s="37"/>
      <c r="I40" s="42"/>
      <c r="J40" s="42" t="s">
        <v>23</v>
      </c>
      <c r="K40" s="42"/>
      <c r="L40" s="37">
        <f>SUM(L7:L39)*100/39300</f>
        <v>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37"/>
      <c r="AB40" s="42"/>
      <c r="AC40" s="42"/>
      <c r="AD40" s="43" t="s">
        <v>24</v>
      </c>
      <c r="AE40" s="37"/>
      <c r="AF40" s="37"/>
      <c r="AG40" s="37">
        <f>SUM(AG7:AG39)*100/3300</f>
        <v>0</v>
      </c>
    </row>
    <row r="41" spans="1:3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" t="s">
        <v>25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5"/>
      <c r="AF44" s="5"/>
      <c r="AG44" s="5"/>
    </row>
    <row r="45" spans="1:3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38" t="s">
        <v>26</v>
      </c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5"/>
      <c r="AE45" s="5"/>
      <c r="AF45" s="5"/>
      <c r="AG45" s="5"/>
    </row>
    <row r="46" spans="1:3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38" t="s">
        <v>27</v>
      </c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5"/>
      <c r="AE46" s="5"/>
      <c r="AF46" s="5"/>
      <c r="AG46" s="5"/>
    </row>
  </sheetData>
  <mergeCells count="18">
    <mergeCell ref="S45:AC45"/>
    <mergeCell ref="S46:AC46"/>
    <mergeCell ref="AC4:AC6"/>
    <mergeCell ref="AD4:AD6"/>
    <mergeCell ref="A4:A6"/>
    <mergeCell ref="C4:E6"/>
    <mergeCell ref="F4:F6"/>
    <mergeCell ref="H4:H5"/>
    <mergeCell ref="K4:K5"/>
    <mergeCell ref="W5:AB5"/>
    <mergeCell ref="E1:N1"/>
    <mergeCell ref="B3:G3"/>
    <mergeCell ref="L4:L5"/>
    <mergeCell ref="AE4:AE6"/>
    <mergeCell ref="AF4:AF6"/>
    <mergeCell ref="AG4:AG6"/>
    <mergeCell ref="N4:V5"/>
    <mergeCell ref="W4:AB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089F3-880C-4D1E-AECE-FD4E8306F6EA}">
  <dimension ref="A1:AG23"/>
  <sheetViews>
    <sheetView tabSelected="1" workbookViewId="0">
      <selection activeCell="AG17" sqref="AG17"/>
    </sheetView>
  </sheetViews>
  <sheetFormatPr defaultRowHeight="14.5"/>
  <cols>
    <col min="1" max="1" width="4.7265625" style="3" customWidth="1"/>
    <col min="2" max="4" width="8.7265625" style="3"/>
    <col min="5" max="5" width="12" style="3" customWidth="1"/>
    <col min="6" max="13" width="8.7265625" style="3"/>
    <col min="14" max="14" width="3.453125" style="3" customWidth="1"/>
    <col min="15" max="15" width="2.6328125" style="3" customWidth="1"/>
    <col min="16" max="16" width="2.1796875" style="3" customWidth="1"/>
    <col min="17" max="17" width="2.81640625" style="3" customWidth="1"/>
    <col min="18" max="18" width="2.36328125" style="3" customWidth="1"/>
    <col min="19" max="19" width="2.26953125" style="3" customWidth="1"/>
    <col min="20" max="20" width="2.08984375" style="3" customWidth="1"/>
    <col min="21" max="21" width="1.7265625" style="3" customWidth="1"/>
    <col min="22" max="22" width="3.54296875" style="3" customWidth="1"/>
    <col min="23" max="23" width="2.453125" style="3" customWidth="1"/>
    <col min="24" max="24" width="2.81640625" style="3" customWidth="1"/>
    <col min="25" max="25" width="3.08984375" style="3" customWidth="1"/>
    <col min="26" max="26" width="2.81640625" style="3" customWidth="1"/>
    <col min="27" max="27" width="2.90625" style="3" customWidth="1"/>
    <col min="28" max="28" width="3.90625" style="3" customWidth="1"/>
    <col min="29" max="30" width="5.36328125" style="3" customWidth="1"/>
    <col min="31" max="31" width="4.1796875" style="3" customWidth="1"/>
    <col min="32" max="32" width="4.453125" style="3" customWidth="1"/>
    <col min="33" max="33" width="4.26953125" style="3" customWidth="1"/>
  </cols>
  <sheetData>
    <row r="1" spans="1:33" ht="24">
      <c r="E1" s="18" t="s">
        <v>1</v>
      </c>
      <c r="F1" s="18"/>
      <c r="G1" s="18"/>
      <c r="H1" s="18"/>
      <c r="I1" s="18"/>
      <c r="J1" s="18"/>
      <c r="K1" s="18"/>
      <c r="L1" s="18"/>
      <c r="M1" s="18"/>
      <c r="N1" s="18"/>
    </row>
    <row r="2" spans="1:33" ht="25.5" customHeight="1">
      <c r="A2" s="11"/>
      <c r="D2" s="10" t="s">
        <v>83</v>
      </c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33" ht="24">
      <c r="B3" s="36"/>
      <c r="C3" s="36"/>
      <c r="D3" s="36"/>
      <c r="E3" s="36"/>
      <c r="F3" s="36"/>
      <c r="G3" s="36"/>
      <c r="H3" s="2"/>
      <c r="K3" s="2"/>
    </row>
    <row r="4" spans="1:33" ht="34.5" customHeight="1">
      <c r="A4" s="15" t="s">
        <v>2</v>
      </c>
      <c r="B4" s="7" t="s">
        <v>6</v>
      </c>
      <c r="C4" s="20" t="s">
        <v>3</v>
      </c>
      <c r="D4" s="21"/>
      <c r="E4" s="22"/>
      <c r="F4" s="15" t="s">
        <v>4</v>
      </c>
      <c r="G4" s="7" t="s">
        <v>5</v>
      </c>
      <c r="H4" s="15" t="s">
        <v>8</v>
      </c>
      <c r="I4" s="7" t="s">
        <v>9</v>
      </c>
      <c r="J4" s="7" t="s">
        <v>10</v>
      </c>
      <c r="K4" s="15" t="s">
        <v>0</v>
      </c>
      <c r="L4" s="15" t="s">
        <v>12</v>
      </c>
      <c r="M4" s="7" t="s">
        <v>13</v>
      </c>
      <c r="N4" s="20" t="s">
        <v>15</v>
      </c>
      <c r="O4" s="21"/>
      <c r="P4" s="21"/>
      <c r="Q4" s="21"/>
      <c r="R4" s="21"/>
      <c r="S4" s="21"/>
      <c r="T4" s="21"/>
      <c r="U4" s="21"/>
      <c r="V4" s="22"/>
      <c r="W4" s="31" t="s">
        <v>16</v>
      </c>
      <c r="X4" s="19"/>
      <c r="Y4" s="19"/>
      <c r="Z4" s="19"/>
      <c r="AA4" s="19"/>
      <c r="AB4" s="32"/>
      <c r="AC4" s="29" t="s">
        <v>18</v>
      </c>
      <c r="AD4" s="29" t="s">
        <v>21</v>
      </c>
      <c r="AE4" s="29" t="s">
        <v>22</v>
      </c>
      <c r="AF4" s="29" t="s">
        <v>19</v>
      </c>
      <c r="AG4" s="29" t="s">
        <v>12</v>
      </c>
    </row>
    <row r="5" spans="1:33" ht="21">
      <c r="A5" s="16"/>
      <c r="B5" s="14" t="s">
        <v>7</v>
      </c>
      <c r="C5" s="23"/>
      <c r="D5" s="24"/>
      <c r="E5" s="25"/>
      <c r="F5" s="16"/>
      <c r="G5" s="14" t="s">
        <v>8</v>
      </c>
      <c r="H5" s="16"/>
      <c r="I5" s="14" t="s">
        <v>8</v>
      </c>
      <c r="J5" s="14" t="s">
        <v>11</v>
      </c>
      <c r="K5" s="16"/>
      <c r="L5" s="16"/>
      <c r="M5" s="14" t="s">
        <v>14</v>
      </c>
      <c r="N5" s="26"/>
      <c r="O5" s="27"/>
      <c r="P5" s="27"/>
      <c r="Q5" s="27"/>
      <c r="R5" s="27"/>
      <c r="S5" s="27"/>
      <c r="T5" s="27"/>
      <c r="U5" s="27"/>
      <c r="V5" s="28"/>
      <c r="W5" s="33" t="s">
        <v>17</v>
      </c>
      <c r="X5" s="34"/>
      <c r="Y5" s="34"/>
      <c r="Z5" s="34"/>
      <c r="AA5" s="34"/>
      <c r="AB5" s="35"/>
      <c r="AC5" s="30"/>
      <c r="AD5" s="30"/>
      <c r="AE5" s="30"/>
      <c r="AF5" s="30"/>
      <c r="AG5" s="30"/>
    </row>
    <row r="6" spans="1:33" ht="21">
      <c r="A6" s="17"/>
      <c r="C6" s="26"/>
      <c r="D6" s="27"/>
      <c r="E6" s="28"/>
      <c r="F6" s="17"/>
      <c r="G6" s="8">
        <v>30</v>
      </c>
      <c r="H6" s="8">
        <v>20</v>
      </c>
      <c r="I6" s="8">
        <v>30</v>
      </c>
      <c r="J6" s="8">
        <v>20</v>
      </c>
      <c r="K6" s="8">
        <v>100</v>
      </c>
      <c r="L6" s="8"/>
      <c r="M6" s="8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 t="s">
        <v>20</v>
      </c>
      <c r="W6" s="6">
        <v>1</v>
      </c>
      <c r="X6" s="6">
        <v>2</v>
      </c>
      <c r="Y6" s="6">
        <v>3</v>
      </c>
      <c r="Z6" s="6">
        <v>4</v>
      </c>
      <c r="AA6" s="6">
        <v>5</v>
      </c>
      <c r="AB6" s="6" t="s">
        <v>20</v>
      </c>
      <c r="AC6" s="45"/>
      <c r="AD6" s="45"/>
      <c r="AE6" s="45"/>
      <c r="AF6" s="45"/>
      <c r="AG6" s="45"/>
    </row>
    <row r="7" spans="1:33" ht="21">
      <c r="A7" s="1">
        <v>3</v>
      </c>
      <c r="B7" s="56" t="s">
        <v>256</v>
      </c>
      <c r="C7" s="83" t="s">
        <v>77</v>
      </c>
      <c r="D7" s="46" t="s">
        <v>257</v>
      </c>
      <c r="E7" s="49" t="s">
        <v>258</v>
      </c>
      <c r="F7" s="1">
        <v>1</v>
      </c>
      <c r="G7" s="9"/>
      <c r="H7" s="9"/>
      <c r="I7" s="9"/>
      <c r="J7" s="9"/>
      <c r="K7" s="9">
        <f>SUM(G7:J7)</f>
        <v>0</v>
      </c>
      <c r="L7" s="9">
        <f t="shared" ref="L7:L16" si="0">K7*100/100</f>
        <v>0</v>
      </c>
      <c r="M7" s="9"/>
      <c r="N7" s="9"/>
      <c r="O7" s="9"/>
      <c r="P7" s="9"/>
      <c r="Q7" s="9"/>
      <c r="R7" s="9"/>
      <c r="S7" s="9"/>
      <c r="T7" s="9"/>
      <c r="U7" s="9"/>
      <c r="V7" s="9">
        <f>SUM(N7:U7)/8</f>
        <v>0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>
        <f>SUM(AC7:AF7)*100/100</f>
        <v>0</v>
      </c>
    </row>
    <row r="8" spans="1:33" ht="21">
      <c r="A8" s="1">
        <v>3</v>
      </c>
      <c r="B8" s="57" t="s">
        <v>259</v>
      </c>
      <c r="C8" s="83" t="s">
        <v>77</v>
      </c>
      <c r="D8" s="46" t="s">
        <v>260</v>
      </c>
      <c r="E8" s="49" t="s">
        <v>168</v>
      </c>
      <c r="F8" s="1">
        <v>2</v>
      </c>
      <c r="G8" s="9"/>
      <c r="H8" s="9"/>
      <c r="I8" s="9"/>
      <c r="J8" s="9"/>
      <c r="K8" s="9">
        <f t="shared" ref="K8:K16" si="1">SUM(G8:J8)</f>
        <v>0</v>
      </c>
      <c r="L8" s="9">
        <f>K8*100/100</f>
        <v>0</v>
      </c>
      <c r="M8" s="9"/>
      <c r="N8" s="9"/>
      <c r="O8" s="9"/>
      <c r="P8" s="9"/>
      <c r="Q8" s="9"/>
      <c r="R8" s="9"/>
      <c r="S8" s="9"/>
      <c r="T8" s="9"/>
      <c r="U8" s="9"/>
      <c r="V8" s="9">
        <f t="shared" ref="V8:V16" si="2">SUM(N8:U8)/8</f>
        <v>0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>
        <f t="shared" ref="AG8:AG16" si="3">SUM(AC8:AF8)*100/100</f>
        <v>0</v>
      </c>
    </row>
    <row r="9" spans="1:33" ht="21">
      <c r="A9" s="1">
        <v>3</v>
      </c>
      <c r="B9" s="57" t="s">
        <v>261</v>
      </c>
      <c r="C9" s="46" t="s">
        <v>77</v>
      </c>
      <c r="D9" s="46" t="s">
        <v>65</v>
      </c>
      <c r="E9" s="49" t="s">
        <v>39</v>
      </c>
      <c r="F9" s="1">
        <v>3</v>
      </c>
      <c r="G9" s="9"/>
      <c r="H9" s="9"/>
      <c r="I9" s="9"/>
      <c r="J9" s="9"/>
      <c r="K9" s="9">
        <f t="shared" si="1"/>
        <v>0</v>
      </c>
      <c r="L9" s="9">
        <f t="shared" si="0"/>
        <v>0</v>
      </c>
      <c r="M9" s="9"/>
      <c r="N9" s="9"/>
      <c r="O9" s="9"/>
      <c r="P9" s="9"/>
      <c r="Q9" s="9"/>
      <c r="R9" s="9"/>
      <c r="S9" s="9"/>
      <c r="T9" s="9"/>
      <c r="U9" s="9"/>
      <c r="V9" s="9">
        <f t="shared" si="2"/>
        <v>0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>
        <f t="shared" si="3"/>
        <v>0</v>
      </c>
    </row>
    <row r="10" spans="1:33" ht="21">
      <c r="A10" s="1">
        <v>3</v>
      </c>
      <c r="B10" s="57" t="s">
        <v>262</v>
      </c>
      <c r="C10" s="46" t="s">
        <v>77</v>
      </c>
      <c r="D10" s="46" t="s">
        <v>263</v>
      </c>
      <c r="E10" s="49" t="s">
        <v>264</v>
      </c>
      <c r="F10" s="1">
        <v>4</v>
      </c>
      <c r="G10" s="9"/>
      <c r="H10" s="9"/>
      <c r="I10" s="9"/>
      <c r="J10" s="9"/>
      <c r="K10" s="9">
        <f t="shared" si="1"/>
        <v>0</v>
      </c>
      <c r="L10" s="9">
        <f t="shared" si="0"/>
        <v>0</v>
      </c>
      <c r="M10" s="9"/>
      <c r="N10" s="9"/>
      <c r="O10" s="9"/>
      <c r="P10" s="9"/>
      <c r="Q10" s="9"/>
      <c r="R10" s="9"/>
      <c r="S10" s="9"/>
      <c r="T10" s="9"/>
      <c r="U10" s="9"/>
      <c r="V10" s="9">
        <f t="shared" si="2"/>
        <v>0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>
        <f t="shared" si="3"/>
        <v>0</v>
      </c>
    </row>
    <row r="11" spans="1:33" ht="21">
      <c r="A11" s="1">
        <v>3</v>
      </c>
      <c r="B11" s="57" t="s">
        <v>265</v>
      </c>
      <c r="C11" s="46" t="s">
        <v>77</v>
      </c>
      <c r="D11" s="46" t="s">
        <v>266</v>
      </c>
      <c r="E11" s="49" t="s">
        <v>267</v>
      </c>
      <c r="F11" s="1">
        <v>5</v>
      </c>
      <c r="G11" s="9"/>
      <c r="H11" s="9"/>
      <c r="I11" s="9"/>
      <c r="J11" s="9"/>
      <c r="K11" s="9">
        <f t="shared" si="1"/>
        <v>0</v>
      </c>
      <c r="L11" s="9">
        <f t="shared" si="0"/>
        <v>0</v>
      </c>
      <c r="M11" s="9"/>
      <c r="N11" s="9"/>
      <c r="O11" s="9"/>
      <c r="P11" s="9"/>
      <c r="Q11" s="9"/>
      <c r="R11" s="9"/>
      <c r="S11" s="9"/>
      <c r="T11" s="9"/>
      <c r="U11" s="9"/>
      <c r="V11" s="9">
        <f t="shared" si="2"/>
        <v>0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>
        <f t="shared" si="3"/>
        <v>0</v>
      </c>
    </row>
    <row r="12" spans="1:33" ht="21">
      <c r="A12" s="1">
        <v>3</v>
      </c>
      <c r="B12" s="57" t="s">
        <v>268</v>
      </c>
      <c r="C12" s="46" t="s">
        <v>77</v>
      </c>
      <c r="D12" s="46" t="s">
        <v>269</v>
      </c>
      <c r="E12" s="49" t="s">
        <v>270</v>
      </c>
      <c r="F12" s="1">
        <v>6</v>
      </c>
      <c r="G12" s="9"/>
      <c r="H12" s="9"/>
      <c r="I12" s="9"/>
      <c r="J12" s="9"/>
      <c r="K12" s="9">
        <f t="shared" si="1"/>
        <v>0</v>
      </c>
      <c r="L12" s="9">
        <f t="shared" si="0"/>
        <v>0</v>
      </c>
      <c r="M12" s="9"/>
      <c r="N12" s="9"/>
      <c r="O12" s="9"/>
      <c r="P12" s="9"/>
      <c r="Q12" s="9"/>
      <c r="R12" s="9"/>
      <c r="S12" s="9"/>
      <c r="T12" s="9"/>
      <c r="U12" s="9"/>
      <c r="V12" s="9">
        <f t="shared" si="2"/>
        <v>0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>
        <f t="shared" si="3"/>
        <v>0</v>
      </c>
    </row>
    <row r="13" spans="1:33" ht="21">
      <c r="A13" s="1">
        <v>3</v>
      </c>
      <c r="B13" s="57" t="s">
        <v>271</v>
      </c>
      <c r="C13" s="46" t="s">
        <v>77</v>
      </c>
      <c r="D13" s="46" t="s">
        <v>272</v>
      </c>
      <c r="E13" s="49" t="s">
        <v>273</v>
      </c>
      <c r="F13" s="1">
        <v>7</v>
      </c>
      <c r="G13" s="9"/>
      <c r="H13" s="9"/>
      <c r="I13" s="9"/>
      <c r="J13" s="9"/>
      <c r="K13" s="9">
        <f t="shared" si="1"/>
        <v>0</v>
      </c>
      <c r="L13" s="9">
        <f t="shared" si="0"/>
        <v>0</v>
      </c>
      <c r="M13" s="9"/>
      <c r="N13" s="9"/>
      <c r="O13" s="9"/>
      <c r="P13" s="9"/>
      <c r="Q13" s="9"/>
      <c r="R13" s="9"/>
      <c r="S13" s="9"/>
      <c r="T13" s="9"/>
      <c r="U13" s="9"/>
      <c r="V13" s="9">
        <f t="shared" si="2"/>
        <v>0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>
        <f t="shared" si="3"/>
        <v>0</v>
      </c>
    </row>
    <row r="14" spans="1:33" ht="21">
      <c r="A14" s="1">
        <v>3</v>
      </c>
      <c r="B14" s="57" t="s">
        <v>274</v>
      </c>
      <c r="C14" s="83" t="s">
        <v>77</v>
      </c>
      <c r="D14" s="46" t="s">
        <v>275</v>
      </c>
      <c r="E14" s="49" t="s">
        <v>67</v>
      </c>
      <c r="F14" s="1">
        <v>8</v>
      </c>
      <c r="G14" s="9"/>
      <c r="H14" s="9"/>
      <c r="I14" s="9"/>
      <c r="J14" s="9"/>
      <c r="K14" s="9">
        <f t="shared" si="1"/>
        <v>0</v>
      </c>
      <c r="L14" s="9">
        <f t="shared" si="0"/>
        <v>0</v>
      </c>
      <c r="M14" s="9"/>
      <c r="N14" s="9"/>
      <c r="O14" s="9"/>
      <c r="P14" s="9"/>
      <c r="Q14" s="9"/>
      <c r="R14" s="9"/>
      <c r="S14" s="9"/>
      <c r="T14" s="9"/>
      <c r="U14" s="9"/>
      <c r="V14" s="9">
        <f t="shared" si="2"/>
        <v>0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>
        <f t="shared" si="3"/>
        <v>0</v>
      </c>
    </row>
    <row r="15" spans="1:33" ht="21">
      <c r="A15" s="1">
        <v>3</v>
      </c>
      <c r="B15" s="57" t="s">
        <v>276</v>
      </c>
      <c r="C15" s="47" t="s">
        <v>77</v>
      </c>
      <c r="D15" s="46" t="s">
        <v>277</v>
      </c>
      <c r="E15" s="49" t="s">
        <v>278</v>
      </c>
      <c r="F15" s="1">
        <v>9</v>
      </c>
      <c r="G15" s="9"/>
      <c r="H15" s="9"/>
      <c r="I15" s="9"/>
      <c r="J15" s="9"/>
      <c r="K15" s="9">
        <f t="shared" si="1"/>
        <v>0</v>
      </c>
      <c r="L15" s="9">
        <f t="shared" si="0"/>
        <v>0</v>
      </c>
      <c r="M15" s="9"/>
      <c r="N15" s="9"/>
      <c r="O15" s="9"/>
      <c r="P15" s="9"/>
      <c r="Q15" s="9"/>
      <c r="R15" s="9"/>
      <c r="S15" s="9"/>
      <c r="T15" s="9"/>
      <c r="U15" s="9"/>
      <c r="V15" s="9">
        <f t="shared" si="2"/>
        <v>0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>
        <f t="shared" si="3"/>
        <v>0</v>
      </c>
    </row>
    <row r="16" spans="1:33" ht="21">
      <c r="A16" s="1">
        <v>3</v>
      </c>
      <c r="B16" s="57" t="s">
        <v>279</v>
      </c>
      <c r="C16" s="47" t="s">
        <v>78</v>
      </c>
      <c r="D16" s="46" t="s">
        <v>280</v>
      </c>
      <c r="E16" s="49" t="s">
        <v>281</v>
      </c>
      <c r="F16" s="1">
        <v>10</v>
      </c>
      <c r="G16" s="9"/>
      <c r="H16" s="9"/>
      <c r="I16" s="9"/>
      <c r="J16" s="9"/>
      <c r="K16" s="9">
        <f t="shared" si="1"/>
        <v>0</v>
      </c>
      <c r="L16" s="9">
        <f t="shared" si="0"/>
        <v>0</v>
      </c>
      <c r="M16" s="9"/>
      <c r="N16" s="9"/>
      <c r="O16" s="9"/>
      <c r="P16" s="9"/>
      <c r="Q16" s="9"/>
      <c r="R16" s="9"/>
      <c r="S16" s="9"/>
      <c r="T16" s="9"/>
      <c r="U16" s="9"/>
      <c r="V16" s="9">
        <f t="shared" si="2"/>
        <v>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>
        <f t="shared" si="3"/>
        <v>0</v>
      </c>
    </row>
    <row r="17" spans="1:33" ht="21">
      <c r="A17" s="5"/>
      <c r="B17" s="5"/>
      <c r="C17" s="5"/>
      <c r="D17" s="5"/>
      <c r="E17" s="41" t="s">
        <v>282</v>
      </c>
      <c r="F17" s="41"/>
      <c r="G17" s="5"/>
      <c r="I17" s="42"/>
      <c r="J17" s="42" t="s">
        <v>23</v>
      </c>
      <c r="K17" s="42"/>
      <c r="L17" s="3">
        <f>SUM(L7:L16)*100/1000</f>
        <v>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B17" s="42"/>
      <c r="AC17" s="42"/>
      <c r="AD17" s="43" t="s">
        <v>24</v>
      </c>
      <c r="AG17" s="3">
        <f>SUM(AG7:AG16)*100/1000</f>
        <v>0</v>
      </c>
    </row>
    <row r="18" spans="1:33" ht="2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2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2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4" t="s">
        <v>25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5"/>
      <c r="AF21" s="5"/>
      <c r="AG21" s="5"/>
    </row>
    <row r="22" spans="1:33" ht="2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 t="s">
        <v>26</v>
      </c>
      <c r="AC22" s="5"/>
      <c r="AD22" s="5"/>
      <c r="AE22" s="5"/>
      <c r="AF22" s="5"/>
      <c r="AG22" s="5"/>
    </row>
    <row r="23" spans="1:33" ht="2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 t="s">
        <v>27</v>
      </c>
      <c r="AC23" s="5"/>
      <c r="AD23" s="5"/>
      <c r="AE23" s="5"/>
      <c r="AF23" s="5"/>
      <c r="AG23" s="5"/>
    </row>
  </sheetData>
  <mergeCells count="17">
    <mergeCell ref="A4:A6"/>
    <mergeCell ref="C4:E6"/>
    <mergeCell ref="F4:F6"/>
    <mergeCell ref="H4:H5"/>
    <mergeCell ref="K4:K5"/>
    <mergeCell ref="W5:AB5"/>
    <mergeCell ref="E1:N1"/>
    <mergeCell ref="B3:G3"/>
    <mergeCell ref="L4:L5"/>
    <mergeCell ref="AC4:AC6"/>
    <mergeCell ref="AD4:AD6"/>
    <mergeCell ref="AE4:AE6"/>
    <mergeCell ref="AF4:AF6"/>
    <mergeCell ref="AG4:AG6"/>
    <mergeCell ref="E17:F17"/>
    <mergeCell ref="N4:V5"/>
    <mergeCell ref="W4:A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ม.6-1</vt:lpstr>
      <vt:lpstr>ม.6-2</vt:lpstr>
      <vt:lpstr>ม.6-3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thamonphat saengket</cp:lastModifiedBy>
  <cp:lastPrinted>2023-02-02T03:00:30Z</cp:lastPrinted>
  <dcterms:created xsi:type="dcterms:W3CDTF">2022-09-14T06:39:15Z</dcterms:created>
  <dcterms:modified xsi:type="dcterms:W3CDTF">2024-04-15T08:25:06Z</dcterms:modified>
</cp:coreProperties>
</file>